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 МЕНЮ\2025\"/>
    </mc:Choice>
  </mc:AlternateContent>
  <bookViews>
    <workbookView xWindow="0" yWindow="0" windowWidth="28800" windowHeight="117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K47" i="1" l="1"/>
  <c r="L405" i="1"/>
  <c r="L395" i="1"/>
  <c r="L363" i="1"/>
  <c r="L353" i="1"/>
  <c r="L311" i="1"/>
  <c r="L279" i="1"/>
  <c r="L269" i="1"/>
  <c r="L237" i="1"/>
  <c r="L227" i="1"/>
  <c r="L195" i="1"/>
  <c r="L185" i="1"/>
  <c r="L153" i="1"/>
  <c r="L143" i="1"/>
  <c r="L111" i="1"/>
  <c r="L101" i="1"/>
  <c r="L69" i="1"/>
  <c r="L59" i="1"/>
  <c r="L27" i="1"/>
  <c r="L17" i="1"/>
  <c r="L321" i="1" l="1"/>
  <c r="J279" i="1"/>
  <c r="I279" i="1"/>
  <c r="H279" i="1"/>
  <c r="G279" i="1"/>
  <c r="F279" i="1"/>
  <c r="J269" i="1"/>
  <c r="I269" i="1"/>
  <c r="H269" i="1"/>
  <c r="G269" i="1"/>
  <c r="F269" i="1"/>
  <c r="J227" i="1"/>
  <c r="I227" i="1"/>
  <c r="H227" i="1"/>
  <c r="G227" i="1"/>
  <c r="F227" i="1"/>
  <c r="J237" i="1"/>
  <c r="I237" i="1"/>
  <c r="H237" i="1"/>
  <c r="G237" i="1"/>
  <c r="F237" i="1"/>
  <c r="F27" i="1" l="1"/>
  <c r="A182" i="1" l="1"/>
  <c r="B182" i="1"/>
  <c r="A186" i="1"/>
  <c r="B186" i="1"/>
  <c r="I69" i="1" l="1"/>
  <c r="J405" i="1"/>
  <c r="I405" i="1"/>
  <c r="H405" i="1"/>
  <c r="G405" i="1"/>
  <c r="F405" i="1"/>
  <c r="J395" i="1"/>
  <c r="I395" i="1"/>
  <c r="H395" i="1"/>
  <c r="G395" i="1"/>
  <c r="F395" i="1"/>
  <c r="J363" i="1"/>
  <c r="I363" i="1"/>
  <c r="H363" i="1"/>
  <c r="G363" i="1"/>
  <c r="F363" i="1"/>
  <c r="J353" i="1"/>
  <c r="I353" i="1"/>
  <c r="H353" i="1"/>
  <c r="G353" i="1"/>
  <c r="F353" i="1"/>
  <c r="J321" i="1"/>
  <c r="I321" i="1"/>
  <c r="H321" i="1"/>
  <c r="G321" i="1"/>
  <c r="F321" i="1"/>
  <c r="J311" i="1"/>
  <c r="I311" i="1"/>
  <c r="H311" i="1"/>
  <c r="G311" i="1"/>
  <c r="F311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B396" i="1"/>
  <c r="A396" i="1"/>
  <c r="B392" i="1"/>
  <c r="A392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B354" i="1"/>
  <c r="A354" i="1"/>
  <c r="B350" i="1"/>
  <c r="A350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F299" i="1" s="1"/>
  <c r="B292" i="1"/>
  <c r="A292" i="1"/>
  <c r="J291" i="1"/>
  <c r="I291" i="1"/>
  <c r="H291" i="1"/>
  <c r="G291" i="1"/>
  <c r="B285" i="1"/>
  <c r="A285" i="1"/>
  <c r="J284" i="1"/>
  <c r="H284" i="1"/>
  <c r="G284" i="1"/>
  <c r="F284" i="1"/>
  <c r="B280" i="1"/>
  <c r="A280" i="1"/>
  <c r="B270" i="1"/>
  <c r="A270" i="1"/>
  <c r="B266" i="1"/>
  <c r="A266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B228" i="1"/>
  <c r="A228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J185" i="1"/>
  <c r="I185" i="1"/>
  <c r="H185" i="1"/>
  <c r="G185" i="1"/>
  <c r="F185" i="1"/>
  <c r="B173" i="1"/>
  <c r="A173" i="1"/>
  <c r="B166" i="1"/>
  <c r="A166" i="1"/>
  <c r="B159" i="1"/>
  <c r="A159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B131" i="1"/>
  <c r="A131" i="1"/>
  <c r="J130" i="1"/>
  <c r="I130" i="1"/>
  <c r="H130" i="1"/>
  <c r="G130" i="1"/>
  <c r="F130" i="1"/>
  <c r="B124" i="1"/>
  <c r="A124" i="1"/>
  <c r="B117" i="1"/>
  <c r="A117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B98" i="1"/>
  <c r="A98" i="1"/>
  <c r="B89" i="1"/>
  <c r="A89" i="1"/>
  <c r="J88" i="1"/>
  <c r="I88" i="1"/>
  <c r="H88" i="1"/>
  <c r="G88" i="1"/>
  <c r="F88" i="1"/>
  <c r="B82" i="1"/>
  <c r="A82" i="1"/>
  <c r="B75" i="1"/>
  <c r="A75" i="1"/>
  <c r="B70" i="1"/>
  <c r="A70" i="1"/>
  <c r="J69" i="1"/>
  <c r="H69" i="1"/>
  <c r="G69" i="1"/>
  <c r="B60" i="1"/>
  <c r="A60" i="1"/>
  <c r="J59" i="1"/>
  <c r="I59" i="1"/>
  <c r="H59" i="1"/>
  <c r="G59" i="1"/>
  <c r="F59" i="1"/>
  <c r="B56" i="1"/>
  <c r="A56" i="1"/>
  <c r="B47" i="1"/>
  <c r="A47" i="1"/>
  <c r="B40" i="1"/>
  <c r="A40" i="1"/>
  <c r="B33" i="1"/>
  <c r="A33" i="1"/>
  <c r="B28" i="1"/>
  <c r="A28" i="1"/>
  <c r="J27" i="1"/>
  <c r="I27" i="1"/>
  <c r="H27" i="1"/>
  <c r="G27" i="1"/>
  <c r="B18" i="1"/>
  <c r="A18" i="1"/>
  <c r="J17" i="1"/>
  <c r="I17" i="1"/>
  <c r="H17" i="1"/>
  <c r="G17" i="1"/>
  <c r="F17" i="1"/>
  <c r="B14" i="1"/>
  <c r="A14" i="1"/>
  <c r="L13" i="1"/>
  <c r="I13" i="1"/>
  <c r="H13" i="1"/>
  <c r="G13" i="1"/>
  <c r="F13" i="1"/>
  <c r="G257" i="1" l="1"/>
  <c r="J299" i="1"/>
  <c r="H341" i="1"/>
  <c r="I47" i="1"/>
  <c r="J47" i="1"/>
  <c r="I341" i="1"/>
  <c r="J341" i="1"/>
  <c r="G47" i="1"/>
  <c r="H47" i="1"/>
  <c r="F425" i="1"/>
  <c r="G425" i="1"/>
  <c r="H425" i="1"/>
  <c r="F173" i="1"/>
  <c r="F257" i="1"/>
  <c r="I425" i="1"/>
  <c r="F47" i="1"/>
  <c r="G173" i="1"/>
  <c r="J425" i="1"/>
  <c r="H173" i="1"/>
  <c r="H257" i="1"/>
  <c r="G299" i="1"/>
  <c r="I173" i="1"/>
  <c r="I257" i="1"/>
  <c r="H299" i="1"/>
  <c r="F341" i="1"/>
  <c r="J173" i="1"/>
  <c r="J257" i="1"/>
  <c r="I299" i="1"/>
  <c r="G341" i="1"/>
  <c r="H383" i="1"/>
  <c r="H215" i="1"/>
  <c r="H131" i="1"/>
  <c r="J383" i="1"/>
  <c r="J215" i="1"/>
  <c r="J131" i="1"/>
  <c r="I89" i="1"/>
  <c r="G89" i="1"/>
  <c r="F383" i="1"/>
  <c r="F215" i="1"/>
  <c r="F131" i="1"/>
  <c r="F89" i="1"/>
  <c r="H89" i="1"/>
  <c r="J89" i="1"/>
  <c r="G131" i="1"/>
  <c r="I131" i="1"/>
  <c r="G215" i="1"/>
  <c r="I215" i="1"/>
  <c r="G383" i="1"/>
  <c r="I383" i="1"/>
  <c r="J426" i="1" l="1"/>
  <c r="I426" i="1"/>
  <c r="F426" i="1"/>
  <c r="H426" i="1"/>
  <c r="G426" i="1"/>
  <c r="L410" i="1"/>
  <c r="L417" i="1"/>
  <c r="L425" i="1"/>
  <c r="L291" i="1"/>
  <c r="L299" i="1"/>
  <c r="L375" i="1"/>
  <c r="L383" i="1"/>
  <c r="L340" i="1"/>
  <c r="L333" i="1"/>
  <c r="L341" i="1"/>
  <c r="L165" i="1"/>
  <c r="L298" i="1"/>
  <c r="L39" i="1"/>
  <c r="L426" i="1"/>
  <c r="L130" i="1"/>
  <c r="L131" i="1"/>
  <c r="L214" i="1"/>
  <c r="L207" i="1"/>
  <c r="L215" i="1"/>
  <c r="L424" i="1"/>
  <c r="L256" i="1"/>
  <c r="L88" i="1"/>
  <c r="L89" i="1"/>
  <c r="L382" i="1"/>
  <c r="L173" i="1"/>
  <c r="L172" i="1"/>
  <c r="L249" i="1"/>
  <c r="L257" i="1"/>
  <c r="L46" i="1"/>
  <c r="L47" i="1"/>
  <c r="L123" i="1"/>
</calcChain>
</file>

<file path=xl/sharedStrings.xml><?xml version="1.0" encoding="utf-8"?>
<sst xmlns="http://schemas.openxmlformats.org/spreadsheetml/2006/main" count="488" uniqueCount="102">
  <si>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</si>
  <si>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</si>
  <si>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</si>
  <si>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</si>
  <si>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</si>
  <si>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</si>
  <si>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</si>
  <si>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</si>
  <si>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</si>
  <si>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</si>
  <si>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</si>
  <si>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</si>
  <si>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</si>
  <si>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</si>
  <si>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</si>
  <si>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</si>
  <si>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</si>
  <si>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</si>
  <si>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</si>
  <si>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</si>
  <si>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</si>
  <si>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</si>
  <si>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</si>
  <si>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</si>
  <si>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</si>
  <si>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</si>
  <si>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</si>
  <si>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</si>
  <si>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</si>
  <si>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</si>
  <si>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</si>
  <si>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</si>
  <si>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</si>
  <si>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</si>
  <si>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</si>
  <si>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</si>
  <si>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</si>
  <si>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</si>
  <si>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</si>
  <si>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</si>
  <si>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</si>
  <si>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</si>
  <si>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</si>
  <si>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</si>
  <si>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</si>
  <si>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</si>
  <si>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морковь отварная</t>
  </si>
  <si>
    <t>чай с молоком</t>
  </si>
  <si>
    <t>Л.П. Конюшенко</t>
  </si>
  <si>
    <t>КГБОУ "Барнаульская общеобразовательная школа-интернат № 5"</t>
  </si>
  <si>
    <t>фрукт</t>
  </si>
  <si>
    <t>вафли</t>
  </si>
  <si>
    <t>печенье</t>
  </si>
  <si>
    <t>суп фасолевый с мясом</t>
  </si>
  <si>
    <t>биточки мясные</t>
  </si>
  <si>
    <t>гречневый гарнир</t>
  </si>
  <si>
    <t>компот из сухофруктов с витамином С</t>
  </si>
  <si>
    <t>хлеб пшеничный в/с</t>
  </si>
  <si>
    <t>хлеб ржаной в/с</t>
  </si>
  <si>
    <t>ватрушка с творогом</t>
  </si>
  <si>
    <t>кисель</t>
  </si>
  <si>
    <t>икра кабачковая</t>
  </si>
  <si>
    <t>суп Щи с мясом</t>
  </si>
  <si>
    <t>гуляш из говядины</t>
  </si>
  <si>
    <t>картофельное пюре</t>
  </si>
  <si>
    <t>сок</t>
  </si>
  <si>
    <t>кукуруза консервированная</t>
  </si>
  <si>
    <t>суп с яичными хлопьями</t>
  </si>
  <si>
    <t>котлета особая куриная</t>
  </si>
  <si>
    <t>капуста тушеная</t>
  </si>
  <si>
    <t>булочка домашняя</t>
  </si>
  <si>
    <t>салат с зеленым горошком</t>
  </si>
  <si>
    <t>суп полевой с мясом</t>
  </si>
  <si>
    <t>кумпот из кураги</t>
  </si>
  <si>
    <t>булочка венская</t>
  </si>
  <si>
    <t>огурец свежий</t>
  </si>
  <si>
    <t>свекольник с мясом</t>
  </si>
  <si>
    <t>плов</t>
  </si>
  <si>
    <t>вафля</t>
  </si>
  <si>
    <t>кабачковая икра</t>
  </si>
  <si>
    <t>суп рассольник с мясом</t>
  </si>
  <si>
    <t>бифштекс с сыром</t>
  </si>
  <si>
    <t>лапша отварная</t>
  </si>
  <si>
    <t>компот из кураги с витамином С</t>
  </si>
  <si>
    <t>пирог с сайрой</t>
  </si>
  <si>
    <t>салат с кукурузой</t>
  </si>
  <si>
    <t>борщ с мясом</t>
  </si>
  <si>
    <t>печень по-строгоновски</t>
  </si>
  <si>
    <t>расстегай с повидлом</t>
  </si>
  <si>
    <t>томат свежий</t>
  </si>
  <si>
    <t>суп лапша на курином бульоне</t>
  </si>
  <si>
    <t>курица рубленная отварная</t>
  </si>
  <si>
    <t>пряник</t>
  </si>
  <si>
    <t>суп московский</t>
  </si>
  <si>
    <t>жаркое по-домашнему</t>
  </si>
  <si>
    <t>пудинг творожный</t>
  </si>
  <si>
    <t>огурец консервированный</t>
  </si>
  <si>
    <t>суп гороховый</t>
  </si>
  <si>
    <t>апреля</t>
  </si>
  <si>
    <t>сладкое</t>
  </si>
  <si>
    <t>рыба тушеная</t>
  </si>
  <si>
    <t>кисломолочное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</si>
</sst>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15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2" fillId="5" borderId="2" xfId="0" applyFont="1" applyFill="1" applyBorder="1" applyAlignment="1" applyProtection="1">
      <alignment vertical="top" wrapText="1"/>
      <protection locked="0"/>
    </xf>
    <xf numFmtId="0" fontId="12" fillId="5" borderId="2" xfId="0" applyFont="1" applyFill="1" applyBorder="1" applyAlignment="1" applyProtection="1">
      <alignment horizontal="center" vertical="top" wrapText="1"/>
      <protection locked="0"/>
    </xf>
    <xf numFmtId="0" fontId="12" fillId="5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zoomScale="130" zoomScaleNormal="130" workbookViewId="0">
      <pane xSplit="4" ySplit="5" topLeftCell="E414" activePane="bottomRight" state="frozen"/>
      <selection pane="topRight" activeCell="E1" sqref="E1"/>
      <selection pane="bottomLeft" activeCell="A6" sqref="A6"/>
      <selection pane="bottomRight" activeCell="F277" sqref="F2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49</v>
      </c>
      <c r="D1" s="68"/>
      <c r="E1" s="68"/>
      <c r="F1" s="13" t="s">
        <v>16</v>
      </c>
      <c r="G1" s="2" t="s">
        <v>17</v>
      </c>
      <c r="H1" s="69" t="s">
        <v>45</v>
      </c>
      <c r="I1" s="69"/>
      <c r="J1" s="69"/>
      <c r="K1" s="69"/>
    </row>
    <row r="2" spans="1:12" ht="18" x14ac:dyDescent="0.2">
      <c r="A2" s="38" t="s">
        <v>6</v>
      </c>
      <c r="C2" s="2"/>
      <c r="G2" s="2" t="s">
        <v>18</v>
      </c>
      <c r="H2" s="69" t="s">
        <v>48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50">
        <v>7</v>
      </c>
      <c r="I3" s="50" t="s">
        <v>98</v>
      </c>
      <c r="J3" s="51">
        <v>2025</v>
      </c>
      <c r="K3" s="1"/>
    </row>
    <row r="4" spans="1:12" x14ac:dyDescent="0.2">
      <c r="C4" s="2"/>
      <c r="D4" s="4"/>
      <c r="H4" s="52" t="s">
        <v>42</v>
      </c>
      <c r="I4" s="52" t="s">
        <v>43</v>
      </c>
      <c r="J4" s="52" t="s">
        <v>44</v>
      </c>
    </row>
    <row r="5" spans="1:12" ht="33.75" x14ac:dyDescent="0.2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5" x14ac:dyDescent="0.25">
      <c r="A7" s="25"/>
      <c r="B7" s="16"/>
      <c r="C7" s="11"/>
      <c r="D7" s="6"/>
      <c r="E7" s="45"/>
      <c r="F7" s="46"/>
      <c r="G7" s="46"/>
      <c r="H7" s="46"/>
      <c r="I7" s="46"/>
      <c r="J7" s="46"/>
      <c r="K7" s="47"/>
      <c r="L7" s="46"/>
    </row>
    <row r="8" spans="1:12" ht="15" x14ac:dyDescent="0.25">
      <c r="A8" s="25"/>
      <c r="B8" s="16"/>
      <c r="C8" s="11"/>
      <c r="D8" s="7" t="s">
        <v>22</v>
      </c>
      <c r="E8" s="45"/>
      <c r="F8" s="46"/>
      <c r="G8" s="46"/>
      <c r="H8" s="46"/>
      <c r="I8" s="46"/>
      <c r="J8" s="46"/>
      <c r="K8" s="47"/>
      <c r="L8" s="46"/>
    </row>
    <row r="9" spans="1:12" ht="15" x14ac:dyDescent="0.25">
      <c r="A9" s="25"/>
      <c r="B9" s="16"/>
      <c r="C9" s="11"/>
      <c r="D9" s="7" t="s">
        <v>23</v>
      </c>
      <c r="E9" s="45"/>
      <c r="F9" s="46"/>
      <c r="G9" s="46"/>
      <c r="H9" s="46"/>
      <c r="I9" s="46"/>
      <c r="J9" s="46"/>
      <c r="K9" s="47"/>
      <c r="L9" s="46"/>
    </row>
    <row r="10" spans="1:12" ht="15" x14ac:dyDescent="0.25">
      <c r="A10" s="25"/>
      <c r="B10" s="16"/>
      <c r="C10" s="11"/>
      <c r="D10" s="7" t="s">
        <v>24</v>
      </c>
      <c r="E10" s="45"/>
      <c r="F10" s="46"/>
      <c r="G10" s="46"/>
      <c r="H10" s="46"/>
      <c r="I10" s="46"/>
      <c r="J10" s="46"/>
      <c r="K10" s="47"/>
      <c r="L10" s="46"/>
    </row>
    <row r="11" spans="1:12" ht="15" x14ac:dyDescent="0.25">
      <c r="A11" s="25"/>
      <c r="B11" s="16"/>
      <c r="C11" s="11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5" x14ac:dyDescent="0.25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I13" si="0">SUM(G6:G12)</f>
        <v>0</v>
      </c>
      <c r="H13" s="21">
        <f t="shared" si="0"/>
        <v>0</v>
      </c>
      <c r="I13" s="21">
        <f t="shared" si="0"/>
        <v>0</v>
      </c>
      <c r="J13" s="21">
        <v>579</v>
      </c>
      <c r="K13" s="27"/>
      <c r="L13" s="21">
        <f t="shared" ref="L13" si="1">SUM(L6:L12)</f>
        <v>0</v>
      </c>
    </row>
    <row r="14" spans="1:12" ht="15.75" thickBot="1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63" t="s">
        <v>50</v>
      </c>
      <c r="F14" s="59">
        <v>200</v>
      </c>
      <c r="G14" s="59">
        <v>0.5</v>
      </c>
      <c r="H14" s="59">
        <v>0.3</v>
      </c>
      <c r="I14" s="59">
        <v>22.8</v>
      </c>
      <c r="J14" s="59">
        <v>104</v>
      </c>
      <c r="K14" s="47"/>
      <c r="L14" s="46">
        <v>29.84</v>
      </c>
    </row>
    <row r="15" spans="1:12" ht="15" x14ac:dyDescent="0.25">
      <c r="A15" s="25"/>
      <c r="B15" s="16"/>
      <c r="C15" s="11"/>
      <c r="D15" s="12" t="s">
        <v>99</v>
      </c>
      <c r="E15" s="60" t="s">
        <v>52</v>
      </c>
      <c r="F15" s="61">
        <v>38</v>
      </c>
      <c r="G15" s="61">
        <v>2.21</v>
      </c>
      <c r="H15" s="61">
        <v>4</v>
      </c>
      <c r="I15" s="61">
        <v>19</v>
      </c>
      <c r="J15" s="61">
        <v>125</v>
      </c>
      <c r="K15" s="62">
        <v>508</v>
      </c>
      <c r="L15" s="46">
        <v>6.04</v>
      </c>
    </row>
    <row r="16" spans="1:12" ht="15" x14ac:dyDescent="0.25">
      <c r="A16" s="25"/>
      <c r="B16" s="16"/>
      <c r="C16" s="11"/>
      <c r="D16" s="12" t="s">
        <v>31</v>
      </c>
      <c r="E16" s="63" t="s">
        <v>47</v>
      </c>
      <c r="F16" s="59">
        <v>200</v>
      </c>
      <c r="G16" s="59">
        <v>2.2999999999999998</v>
      </c>
      <c r="H16" s="59">
        <v>2.6</v>
      </c>
      <c r="I16" s="59">
        <v>13.7</v>
      </c>
      <c r="J16" s="59">
        <v>87.4</v>
      </c>
      <c r="K16" s="55">
        <v>293</v>
      </c>
      <c r="L16" s="46">
        <v>6.76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438</v>
      </c>
      <c r="G17" s="21">
        <f t="shared" ref="G17:J17" si="2">SUM(G14:G16)</f>
        <v>5.01</v>
      </c>
      <c r="H17" s="21">
        <f t="shared" si="2"/>
        <v>6.9</v>
      </c>
      <c r="I17" s="21">
        <f t="shared" si="2"/>
        <v>55.5</v>
      </c>
      <c r="J17" s="21">
        <f t="shared" si="2"/>
        <v>316.39999999999998</v>
      </c>
      <c r="K17" s="27"/>
      <c r="L17" s="21">
        <f>SUM(L14:L16)</f>
        <v>42.64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3" t="s">
        <v>46</v>
      </c>
      <c r="F18" s="59">
        <v>60</v>
      </c>
      <c r="G18" s="59">
        <v>0.8</v>
      </c>
      <c r="H18" s="59">
        <v>0</v>
      </c>
      <c r="I18" s="59">
        <v>4.1399999999999997</v>
      </c>
      <c r="J18" s="59">
        <v>20.22</v>
      </c>
      <c r="K18" s="55"/>
      <c r="L18" s="46">
        <v>2.39</v>
      </c>
    </row>
    <row r="19" spans="1:12" ht="15" x14ac:dyDescent="0.25">
      <c r="A19" s="25"/>
      <c r="B19" s="16"/>
      <c r="C19" s="11"/>
      <c r="D19" s="7" t="s">
        <v>28</v>
      </c>
      <c r="E19" s="63" t="s">
        <v>53</v>
      </c>
      <c r="F19" s="59">
        <v>200</v>
      </c>
      <c r="G19" s="59">
        <v>9.2100000000000009</v>
      </c>
      <c r="H19" s="59">
        <v>9.8000000000000007</v>
      </c>
      <c r="I19" s="59">
        <v>13.9</v>
      </c>
      <c r="J19" s="59">
        <v>180.58</v>
      </c>
      <c r="K19" s="55">
        <v>184</v>
      </c>
      <c r="L19" s="46">
        <v>30.53</v>
      </c>
    </row>
    <row r="20" spans="1:12" ht="15" x14ac:dyDescent="0.25">
      <c r="A20" s="25"/>
      <c r="B20" s="16"/>
      <c r="C20" s="11"/>
      <c r="D20" s="7" t="s">
        <v>29</v>
      </c>
      <c r="E20" s="63" t="s">
        <v>54</v>
      </c>
      <c r="F20" s="59">
        <v>100</v>
      </c>
      <c r="G20" s="59">
        <v>19.2</v>
      </c>
      <c r="H20" s="59">
        <v>21.3</v>
      </c>
      <c r="I20" s="59">
        <v>1.23</v>
      </c>
      <c r="J20" s="59">
        <v>273.75</v>
      </c>
      <c r="K20" s="55">
        <v>157</v>
      </c>
      <c r="L20" s="46">
        <v>52.59</v>
      </c>
    </row>
    <row r="21" spans="1:12" ht="15" x14ac:dyDescent="0.25">
      <c r="A21" s="25"/>
      <c r="B21" s="16"/>
      <c r="C21" s="11"/>
      <c r="D21" s="7" t="s">
        <v>30</v>
      </c>
      <c r="E21" s="63" t="s">
        <v>55</v>
      </c>
      <c r="F21" s="59">
        <v>180</v>
      </c>
      <c r="G21" s="59">
        <v>7</v>
      </c>
      <c r="H21" s="59">
        <v>6.74</v>
      </c>
      <c r="I21" s="59">
        <v>31.54</v>
      </c>
      <c r="J21" s="59">
        <v>214.92</v>
      </c>
      <c r="K21" s="55">
        <v>108</v>
      </c>
      <c r="L21" s="46">
        <v>15.28</v>
      </c>
    </row>
    <row r="22" spans="1:12" ht="15" x14ac:dyDescent="0.25">
      <c r="A22" s="25"/>
      <c r="B22" s="16"/>
      <c r="C22" s="11"/>
      <c r="D22" s="7" t="s">
        <v>99</v>
      </c>
      <c r="E22" s="63"/>
      <c r="F22" s="59"/>
      <c r="G22" s="59"/>
      <c r="H22" s="59"/>
      <c r="I22" s="59"/>
      <c r="J22" s="59"/>
      <c r="K22" s="55"/>
      <c r="L22" s="46"/>
    </row>
    <row r="23" spans="1:12" ht="15" x14ac:dyDescent="0.25">
      <c r="A23" s="25"/>
      <c r="B23" s="16"/>
      <c r="C23" s="11"/>
      <c r="D23" s="7" t="s">
        <v>32</v>
      </c>
      <c r="E23" s="63" t="s">
        <v>57</v>
      </c>
      <c r="F23" s="59">
        <v>70</v>
      </c>
      <c r="G23" s="59">
        <v>5.3</v>
      </c>
      <c r="H23" s="59">
        <v>4.4000000000000004</v>
      </c>
      <c r="I23" s="59">
        <v>32.799999999999997</v>
      </c>
      <c r="J23" s="59">
        <v>129</v>
      </c>
      <c r="K23" s="55"/>
      <c r="L23" s="46">
        <v>5.04</v>
      </c>
    </row>
    <row r="24" spans="1:12" ht="15" x14ac:dyDescent="0.25">
      <c r="A24" s="25"/>
      <c r="B24" s="16"/>
      <c r="C24" s="11"/>
      <c r="D24" s="7" t="s">
        <v>33</v>
      </c>
      <c r="E24" s="63" t="s">
        <v>58</v>
      </c>
      <c r="F24" s="59">
        <v>40</v>
      </c>
      <c r="G24" s="59"/>
      <c r="H24" s="59">
        <v>1.9</v>
      </c>
      <c r="I24" s="59">
        <v>12.9</v>
      </c>
      <c r="J24" s="59">
        <v>51</v>
      </c>
      <c r="K24" s="55"/>
      <c r="L24" s="46">
        <v>2.88</v>
      </c>
    </row>
    <row r="25" spans="1:12" ht="15" x14ac:dyDescent="0.25">
      <c r="A25" s="25"/>
      <c r="B25" s="16"/>
      <c r="C25" s="11"/>
      <c r="D25" s="7" t="s">
        <v>31</v>
      </c>
      <c r="E25" s="63" t="s">
        <v>56</v>
      </c>
      <c r="F25" s="59">
        <v>200</v>
      </c>
      <c r="G25" s="59">
        <v>5</v>
      </c>
      <c r="H25" s="59">
        <v>0</v>
      </c>
      <c r="I25" s="59">
        <v>8</v>
      </c>
      <c r="J25" s="59">
        <v>33.299999999999997</v>
      </c>
      <c r="K25" s="55">
        <v>283</v>
      </c>
      <c r="L25" s="46">
        <v>3.14</v>
      </c>
    </row>
    <row r="26" spans="1:12" ht="15" x14ac:dyDescent="0.2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850</v>
      </c>
      <c r="G27" s="21">
        <f t="shared" ref="G27:J27" si="3">SUM(G18:G26)</f>
        <v>46.51</v>
      </c>
      <c r="H27" s="21">
        <f t="shared" si="3"/>
        <v>44.14</v>
      </c>
      <c r="I27" s="21">
        <f t="shared" si="3"/>
        <v>104.51</v>
      </c>
      <c r="J27" s="21">
        <f t="shared" si="3"/>
        <v>902.77</v>
      </c>
      <c r="K27" s="27"/>
      <c r="L27" s="21">
        <f>SUM(L18:L26)</f>
        <v>111.85000000000001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/>
      <c r="F28" s="46"/>
      <c r="G28" s="46"/>
      <c r="H28" s="46"/>
      <c r="I28" s="54"/>
      <c r="J28" s="53"/>
      <c r="K28" s="47"/>
      <c r="L28" s="46"/>
    </row>
    <row r="29" spans="1:12" ht="15" x14ac:dyDescent="0.25">
      <c r="A29" s="25"/>
      <c r="B29" s="16"/>
      <c r="C29" s="11"/>
      <c r="D29" s="12" t="s">
        <v>31</v>
      </c>
      <c r="E29" s="45"/>
      <c r="F29" s="46"/>
      <c r="G29" s="46"/>
      <c r="H29" s="46"/>
      <c r="I29" s="53"/>
      <c r="J29" s="46"/>
      <c r="K29" s="47"/>
      <c r="L29" s="46"/>
    </row>
    <row r="30" spans="1:12" ht="15" x14ac:dyDescent="0.25">
      <c r="A30" s="25"/>
      <c r="B30" s="16"/>
      <c r="C30" s="11"/>
      <c r="D30" s="6"/>
      <c r="E30" s="45"/>
      <c r="F30" s="46"/>
      <c r="G30" s="46"/>
      <c r="H30" s="46"/>
      <c r="I30" s="46"/>
      <c r="J30" s="46"/>
      <c r="K30" s="47"/>
      <c r="L30" s="46"/>
    </row>
    <row r="31" spans="1:12" ht="15" x14ac:dyDescent="0.2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 x14ac:dyDescent="0.25">
      <c r="A32" s="26"/>
      <c r="B32" s="18"/>
      <c r="C32" s="8"/>
      <c r="D32" s="19" t="s">
        <v>39</v>
      </c>
      <c r="E32" s="9"/>
      <c r="F32" s="21"/>
      <c r="G32" s="21"/>
      <c r="H32" s="21"/>
      <c r="I32" s="21"/>
      <c r="J32" s="21"/>
      <c r="K32" s="27"/>
      <c r="L32" s="21"/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5" x14ac:dyDescent="0.2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5" x14ac:dyDescent="0.25">
      <c r="A35" s="25"/>
      <c r="B35" s="16"/>
      <c r="C35" s="11"/>
      <c r="D35" s="7" t="s">
        <v>31</v>
      </c>
      <c r="E35" s="45"/>
      <c r="F35" s="46"/>
      <c r="G35" s="46"/>
      <c r="H35" s="46"/>
      <c r="I35" s="53"/>
      <c r="J35" s="46"/>
      <c r="K35" s="47"/>
      <c r="L35" s="46"/>
    </row>
    <row r="36" spans="1:12" ht="15" x14ac:dyDescent="0.2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 x14ac:dyDescent="0.2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 x14ac:dyDescent="0.25">
      <c r="A39" s="26"/>
      <c r="B39" s="18"/>
      <c r="C39" s="8"/>
      <c r="D39" s="19" t="s">
        <v>39</v>
      </c>
      <c r="E39" s="9"/>
      <c r="F39" s="21"/>
      <c r="G39" s="21"/>
      <c r="H39" s="21"/>
      <c r="I39" s="21"/>
      <c r="J39" s="21"/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53"/>
      <c r="I40" s="46"/>
      <c r="J40" s="46"/>
      <c r="K40" s="47"/>
      <c r="L40" s="46"/>
    </row>
    <row r="41" spans="1:12" ht="15" x14ac:dyDescent="0.2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5" x14ac:dyDescent="0.2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5" x14ac:dyDescent="0.2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5" x14ac:dyDescent="0.2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 x14ac:dyDescent="0.2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 x14ac:dyDescent="0.25">
      <c r="A46" s="26"/>
      <c r="B46" s="18"/>
      <c r="C46" s="8"/>
      <c r="D46" s="20" t="s">
        <v>39</v>
      </c>
      <c r="E46" s="9"/>
      <c r="F46" s="21"/>
      <c r="G46" s="21"/>
      <c r="H46" s="21"/>
      <c r="I46" s="21"/>
      <c r="J46" s="21"/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70" t="s">
        <v>4</v>
      </c>
      <c r="D47" s="71"/>
      <c r="E47" s="33"/>
      <c r="F47" s="34">
        <f>F39+F32+F27+F17+F13</f>
        <v>1288</v>
      </c>
      <c r="G47" s="34">
        <f t="shared" ref="G47:L47" si="4">G46+G39+G32+G27+G17+G13</f>
        <v>51.519999999999996</v>
      </c>
      <c r="H47" s="34">
        <f t="shared" si="4"/>
        <v>51.04</v>
      </c>
      <c r="I47" s="34">
        <f t="shared" si="4"/>
        <v>160.01</v>
      </c>
      <c r="J47" s="34">
        <f t="shared" si="4"/>
        <v>1798.17</v>
      </c>
      <c r="K47" s="35">
        <f t="shared" si="4"/>
        <v>0</v>
      </c>
      <c r="L47" s="34">
        <f t="shared" ca="1" si="4"/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7"/>
      <c r="L49" s="46"/>
    </row>
    <row r="50" spans="1:12" ht="15" x14ac:dyDescent="0.25">
      <c r="A50" s="15"/>
      <c r="B50" s="16"/>
      <c r="C50" s="11"/>
      <c r="D50" s="7" t="s">
        <v>22</v>
      </c>
      <c r="E50" s="45"/>
      <c r="F50" s="46"/>
      <c r="G50" s="46"/>
      <c r="H50" s="46"/>
      <c r="I50" s="46"/>
      <c r="J50" s="46"/>
      <c r="K50" s="47"/>
      <c r="L50" s="46"/>
    </row>
    <row r="51" spans="1:12" ht="15" x14ac:dyDescent="0.25">
      <c r="A51" s="15"/>
      <c r="B51" s="16"/>
      <c r="C51" s="11"/>
      <c r="D51" s="7" t="s">
        <v>23</v>
      </c>
      <c r="E51" s="45"/>
      <c r="F51" s="46"/>
      <c r="G51" s="46"/>
      <c r="H51" s="46"/>
      <c r="I51" s="46"/>
      <c r="J51" s="46"/>
      <c r="K51" s="47"/>
      <c r="L51" s="46"/>
    </row>
    <row r="52" spans="1:12" ht="15" x14ac:dyDescent="0.25">
      <c r="A52" s="15"/>
      <c r="B52" s="16"/>
      <c r="C52" s="11"/>
      <c r="D52" s="7" t="s">
        <v>24</v>
      </c>
      <c r="E52" s="45"/>
      <c r="F52" s="46"/>
      <c r="G52" s="46"/>
      <c r="H52" s="46"/>
      <c r="I52" s="46"/>
      <c r="J52" s="46"/>
      <c r="K52" s="47"/>
      <c r="L52" s="46"/>
    </row>
    <row r="53" spans="1:12" ht="15" x14ac:dyDescent="0.25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5" x14ac:dyDescent="0.2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5" x14ac:dyDescent="0.25">
      <c r="A55" s="17"/>
      <c r="B55" s="18"/>
      <c r="C55" s="8"/>
      <c r="D55" s="19" t="s">
        <v>39</v>
      </c>
      <c r="E55" s="9"/>
      <c r="F55" s="21"/>
      <c r="G55" s="21"/>
      <c r="H55" s="21"/>
      <c r="I55" s="21"/>
      <c r="J55" s="21"/>
      <c r="K55" s="27"/>
      <c r="L55" s="21"/>
    </row>
    <row r="56" spans="1:12" ht="15.75" thickBot="1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5" x14ac:dyDescent="0.25">
      <c r="A57" s="15"/>
      <c r="B57" s="16"/>
      <c r="C57" s="11"/>
      <c r="D57" s="12" t="s">
        <v>35</v>
      </c>
      <c r="E57" s="60" t="s">
        <v>59</v>
      </c>
      <c r="F57" s="61">
        <v>50</v>
      </c>
      <c r="G57" s="61">
        <v>8.3000000000000007</v>
      </c>
      <c r="H57" s="61">
        <v>7.25</v>
      </c>
      <c r="I57" s="61">
        <v>21.6</v>
      </c>
      <c r="J57" s="61">
        <v>185</v>
      </c>
      <c r="K57" s="62">
        <v>87</v>
      </c>
      <c r="L57" s="46">
        <v>13.38</v>
      </c>
    </row>
    <row r="58" spans="1:12" ht="15" x14ac:dyDescent="0.25">
      <c r="A58" s="15"/>
      <c r="B58" s="16"/>
      <c r="C58" s="11"/>
      <c r="D58" s="12" t="s">
        <v>31</v>
      </c>
      <c r="E58" s="63" t="s">
        <v>60</v>
      </c>
      <c r="F58" s="59">
        <v>200</v>
      </c>
      <c r="G58" s="59">
        <v>0</v>
      </c>
      <c r="H58" s="59">
        <v>0</v>
      </c>
      <c r="I58" s="59">
        <v>8.9</v>
      </c>
      <c r="J58" s="59">
        <v>35.6</v>
      </c>
      <c r="K58" s="55">
        <v>274</v>
      </c>
      <c r="L58" s="46">
        <v>3.53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250</v>
      </c>
      <c r="G59" s="21">
        <f t="shared" ref="G59" si="5">SUM(G56:G58)</f>
        <v>8.3000000000000007</v>
      </c>
      <c r="H59" s="21">
        <f t="shared" ref="H59" si="6">SUM(H56:H58)</f>
        <v>7.25</v>
      </c>
      <c r="I59" s="21">
        <f t="shared" ref="I59" si="7">SUM(I56:I58)</f>
        <v>30.5</v>
      </c>
      <c r="J59" s="21">
        <f t="shared" ref="J59" si="8">SUM(J56:J58)</f>
        <v>220.6</v>
      </c>
      <c r="K59" s="27"/>
      <c r="L59" s="21">
        <f>SUM(L57:L58)</f>
        <v>16.91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3" t="s">
        <v>61</v>
      </c>
      <c r="F60" s="59">
        <v>60</v>
      </c>
      <c r="G60" s="59">
        <v>0</v>
      </c>
      <c r="H60" s="59">
        <v>1</v>
      </c>
      <c r="I60" s="59">
        <v>4.0999999999999996</v>
      </c>
      <c r="J60" s="59">
        <v>17.399999999999999</v>
      </c>
      <c r="K60" s="55">
        <v>103</v>
      </c>
      <c r="L60" s="46">
        <v>9.6</v>
      </c>
    </row>
    <row r="61" spans="1:12" ht="15" x14ac:dyDescent="0.25">
      <c r="A61" s="15"/>
      <c r="B61" s="16"/>
      <c r="C61" s="11"/>
      <c r="D61" s="7" t="s">
        <v>28</v>
      </c>
      <c r="E61" s="63" t="s">
        <v>62</v>
      </c>
      <c r="F61" s="59">
        <v>200</v>
      </c>
      <c r="G61" s="59">
        <v>7.9</v>
      </c>
      <c r="H61" s="59">
        <v>9.6999999999999993</v>
      </c>
      <c r="I61" s="59">
        <v>12.5</v>
      </c>
      <c r="J61" s="59">
        <v>168.7</v>
      </c>
      <c r="K61" s="55">
        <v>196</v>
      </c>
      <c r="L61" s="46">
        <v>25.62</v>
      </c>
    </row>
    <row r="62" spans="1:12" ht="15" x14ac:dyDescent="0.25">
      <c r="A62" s="15"/>
      <c r="B62" s="16"/>
      <c r="C62" s="11"/>
      <c r="D62" s="7" t="s">
        <v>29</v>
      </c>
      <c r="E62" s="63" t="s">
        <v>63</v>
      </c>
      <c r="F62" s="59">
        <v>110</v>
      </c>
      <c r="G62" s="59">
        <v>20.2</v>
      </c>
      <c r="H62" s="59">
        <v>24.4</v>
      </c>
      <c r="I62" s="59">
        <v>6.3</v>
      </c>
      <c r="J62" s="59">
        <v>325.60000000000002</v>
      </c>
      <c r="K62" s="55">
        <v>20</v>
      </c>
      <c r="L62" s="46">
        <v>56.65</v>
      </c>
    </row>
    <row r="63" spans="1:12" ht="15" x14ac:dyDescent="0.25">
      <c r="A63" s="15"/>
      <c r="B63" s="16"/>
      <c r="C63" s="11"/>
      <c r="D63" s="7" t="s">
        <v>30</v>
      </c>
      <c r="E63" s="63" t="s">
        <v>64</v>
      </c>
      <c r="F63" s="59">
        <v>180</v>
      </c>
      <c r="G63" s="59">
        <v>3.8</v>
      </c>
      <c r="H63" s="59">
        <v>4.8</v>
      </c>
      <c r="I63" s="59">
        <v>29</v>
      </c>
      <c r="J63" s="59">
        <v>193</v>
      </c>
      <c r="K63" s="55">
        <v>157</v>
      </c>
      <c r="L63" s="46">
        <v>21.53</v>
      </c>
    </row>
    <row r="64" spans="1:12" ht="15" x14ac:dyDescent="0.25">
      <c r="A64" s="15"/>
      <c r="B64" s="16"/>
      <c r="C64" s="11"/>
      <c r="D64" s="7" t="s">
        <v>99</v>
      </c>
      <c r="E64" s="63"/>
      <c r="F64" s="59"/>
      <c r="G64" s="59"/>
      <c r="H64" s="59"/>
      <c r="I64" s="59"/>
      <c r="J64" s="59"/>
      <c r="K64" s="55"/>
      <c r="L64" s="46"/>
    </row>
    <row r="65" spans="1:12" ht="15" x14ac:dyDescent="0.25">
      <c r="A65" s="15"/>
      <c r="B65" s="16"/>
      <c r="C65" s="11"/>
      <c r="D65" s="7" t="s">
        <v>32</v>
      </c>
      <c r="E65" s="63" t="s">
        <v>57</v>
      </c>
      <c r="F65" s="59">
        <v>70</v>
      </c>
      <c r="G65" s="59">
        <v>5.3</v>
      </c>
      <c r="H65" s="59">
        <v>4.4000000000000004</v>
      </c>
      <c r="I65" s="59">
        <v>32.799999999999997</v>
      </c>
      <c r="J65" s="59">
        <v>128.80000000000001</v>
      </c>
      <c r="K65" s="55"/>
      <c r="L65" s="46">
        <v>5.04</v>
      </c>
    </row>
    <row r="66" spans="1:12" ht="15" x14ac:dyDescent="0.25">
      <c r="A66" s="15"/>
      <c r="B66" s="16"/>
      <c r="C66" s="11"/>
      <c r="D66" s="7" t="s">
        <v>33</v>
      </c>
      <c r="E66" s="63" t="s">
        <v>58</v>
      </c>
      <c r="F66" s="59">
        <v>40</v>
      </c>
      <c r="G66" s="59">
        <v>2.0099999999999998</v>
      </c>
      <c r="H66" s="59">
        <v>1.9</v>
      </c>
      <c r="I66" s="59">
        <v>12.9</v>
      </c>
      <c r="J66" s="59">
        <v>51</v>
      </c>
      <c r="K66" s="55"/>
      <c r="L66" s="46">
        <v>2.88</v>
      </c>
    </row>
    <row r="67" spans="1:12" ht="15" x14ac:dyDescent="0.25">
      <c r="A67" s="15"/>
      <c r="B67" s="16"/>
      <c r="C67" s="11"/>
      <c r="D67" s="7" t="s">
        <v>31</v>
      </c>
      <c r="E67" s="63" t="s">
        <v>65</v>
      </c>
      <c r="F67" s="59">
        <v>200</v>
      </c>
      <c r="G67" s="59">
        <v>0.4</v>
      </c>
      <c r="H67" s="59">
        <v>0.4</v>
      </c>
      <c r="I67" s="59">
        <v>24</v>
      </c>
      <c r="J67" s="59">
        <v>96</v>
      </c>
      <c r="K67" s="55"/>
      <c r="L67" s="46">
        <v>19.2</v>
      </c>
    </row>
    <row r="68" spans="1:12" ht="15" x14ac:dyDescent="0.2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 x14ac:dyDescent="0.25">
      <c r="A69" s="17"/>
      <c r="B69" s="18"/>
      <c r="C69" s="8"/>
      <c r="D69" s="19" t="s">
        <v>39</v>
      </c>
      <c r="E69" s="9"/>
      <c r="F69" s="21">
        <v>860</v>
      </c>
      <c r="G69" s="21">
        <f t="shared" ref="G69" si="9">SUM(G60:G68)</f>
        <v>39.61</v>
      </c>
      <c r="H69" s="21">
        <f t="shared" ref="H69" si="10">SUM(H60:H68)</f>
        <v>46.599999999999987</v>
      </c>
      <c r="I69" s="21">
        <f t="shared" ref="I69" si="11">SUM(I60:I68)</f>
        <v>121.60000000000001</v>
      </c>
      <c r="J69" s="21">
        <f t="shared" ref="J69" si="12">SUM(J60:J68)</f>
        <v>980.5</v>
      </c>
      <c r="K69" s="27"/>
      <c r="L69" s="21">
        <f>SUM(L60:L68)</f>
        <v>140.52000000000001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/>
      <c r="E70" s="45"/>
      <c r="F70" s="46"/>
      <c r="G70" s="46"/>
      <c r="H70" s="46"/>
      <c r="I70" s="46"/>
      <c r="J70" s="46"/>
      <c r="K70" s="47"/>
      <c r="L70" s="46"/>
    </row>
    <row r="71" spans="1:12" ht="15" x14ac:dyDescent="0.25">
      <c r="A71" s="15"/>
      <c r="B71" s="16"/>
      <c r="C71" s="11"/>
      <c r="D71" s="12"/>
      <c r="E71" s="45"/>
      <c r="F71" s="46"/>
      <c r="G71" s="46"/>
      <c r="H71" s="46"/>
      <c r="I71" s="46"/>
      <c r="J71" s="46"/>
      <c r="K71" s="47"/>
      <c r="L71" s="46"/>
    </row>
    <row r="72" spans="1:12" ht="15" x14ac:dyDescent="0.25">
      <c r="A72" s="15"/>
      <c r="B72" s="16"/>
      <c r="C72" s="11"/>
      <c r="D72" s="6"/>
      <c r="E72" s="45"/>
      <c r="F72" s="46"/>
      <c r="G72" s="46"/>
      <c r="H72" s="46"/>
      <c r="I72" s="46"/>
      <c r="J72" s="46"/>
      <c r="K72" s="47"/>
      <c r="L72" s="46"/>
    </row>
    <row r="73" spans="1:12" ht="15" x14ac:dyDescent="0.2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 x14ac:dyDescent="0.25">
      <c r="A74" s="17"/>
      <c r="B74" s="18"/>
      <c r="C74" s="8"/>
      <c r="D74" s="19" t="s">
        <v>39</v>
      </c>
      <c r="E74" s="9"/>
      <c r="F74" s="21"/>
      <c r="G74" s="21"/>
      <c r="H74" s="21"/>
      <c r="I74" s="21"/>
      <c r="J74" s="21"/>
      <c r="K74" s="27"/>
      <c r="L74" s="21"/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/>
      <c r="E75" s="45"/>
      <c r="F75" s="46"/>
      <c r="G75" s="46"/>
      <c r="H75" s="46"/>
      <c r="I75" s="46"/>
      <c r="J75" s="46"/>
      <c r="K75" s="47"/>
      <c r="L75" s="46"/>
    </row>
    <row r="76" spans="1:12" ht="15" x14ac:dyDescent="0.25">
      <c r="A76" s="15"/>
      <c r="B76" s="16"/>
      <c r="C76" s="11"/>
      <c r="D76" s="7"/>
      <c r="E76" s="45"/>
      <c r="F76" s="46"/>
      <c r="G76" s="53"/>
      <c r="H76" s="46"/>
      <c r="I76" s="46"/>
      <c r="J76" s="46"/>
      <c r="K76" s="47"/>
      <c r="L76" s="46"/>
    </row>
    <row r="77" spans="1:12" ht="15" x14ac:dyDescent="0.25">
      <c r="A77" s="15"/>
      <c r="B77" s="16"/>
      <c r="C77" s="11"/>
      <c r="D77" s="7"/>
      <c r="E77" s="45"/>
      <c r="F77" s="46"/>
      <c r="G77" s="46"/>
      <c r="H77" s="46"/>
      <c r="I77" s="46"/>
      <c r="J77" s="46"/>
      <c r="K77" s="47"/>
      <c r="L77" s="46"/>
    </row>
    <row r="78" spans="1:12" ht="15" x14ac:dyDescent="0.25">
      <c r="A78" s="15"/>
      <c r="B78" s="16"/>
      <c r="C78" s="11"/>
      <c r="D78" s="7"/>
      <c r="E78" s="45"/>
      <c r="F78" s="46"/>
      <c r="G78" s="46"/>
      <c r="H78" s="46"/>
      <c r="I78" s="46"/>
      <c r="J78" s="46"/>
      <c r="K78" s="47"/>
      <c r="L78" s="46"/>
    </row>
    <row r="79" spans="1:12" ht="15" x14ac:dyDescent="0.2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 x14ac:dyDescent="0.2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 x14ac:dyDescent="0.25">
      <c r="A81" s="17"/>
      <c r="B81" s="18"/>
      <c r="C81" s="8"/>
      <c r="D81" s="19" t="s">
        <v>39</v>
      </c>
      <c r="E81" s="9"/>
      <c r="F81" s="21"/>
      <c r="G81" s="21"/>
      <c r="H81" s="21"/>
      <c r="I81" s="21"/>
      <c r="J81" s="21"/>
      <c r="K81" s="27"/>
      <c r="L81" s="21"/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/>
      <c r="E82" s="45"/>
      <c r="F82" s="46"/>
      <c r="G82" s="53"/>
      <c r="H82" s="53"/>
      <c r="I82" s="46"/>
      <c r="J82" s="46"/>
      <c r="K82" s="47"/>
      <c r="L82" s="46"/>
    </row>
    <row r="83" spans="1:12" ht="15" x14ac:dyDescent="0.25">
      <c r="A83" s="15"/>
      <c r="B83" s="16"/>
      <c r="C83" s="11"/>
      <c r="D83" s="12"/>
      <c r="E83" s="45"/>
      <c r="F83" s="46"/>
      <c r="G83" s="46"/>
      <c r="H83" s="46"/>
      <c r="I83" s="46"/>
      <c r="J83" s="46"/>
      <c r="K83" s="47"/>
      <c r="L83" s="46"/>
    </row>
    <row r="84" spans="1:12" ht="15" x14ac:dyDescent="0.25">
      <c r="A84" s="15"/>
      <c r="B84" s="16"/>
      <c r="C84" s="11"/>
      <c r="D84" s="12"/>
      <c r="E84" s="45"/>
      <c r="F84" s="46"/>
      <c r="G84" s="46"/>
      <c r="H84" s="46"/>
      <c r="I84" s="46"/>
      <c r="J84" s="46"/>
      <c r="K84" s="47"/>
      <c r="L84" s="46"/>
    </row>
    <row r="85" spans="1:12" ht="15" x14ac:dyDescent="0.25">
      <c r="A85" s="15"/>
      <c r="B85" s="16"/>
      <c r="C85" s="11"/>
      <c r="D85" s="12"/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 x14ac:dyDescent="0.2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 x14ac:dyDescent="0.25">
      <c r="A88" s="17"/>
      <c r="B88" s="18"/>
      <c r="C88" s="8"/>
      <c r="D88" s="20"/>
      <c r="E88" s="9"/>
      <c r="F88" s="21">
        <f>SUM(F82:F87)</f>
        <v>0</v>
      </c>
      <c r="G88" s="21">
        <f t="shared" ref="G88" si="13">SUM(G82:G87)</f>
        <v>0</v>
      </c>
      <c r="H88" s="21">
        <f t="shared" ref="H88" si="14">SUM(H82:H87)</f>
        <v>0</v>
      </c>
      <c r="I88" s="21">
        <f t="shared" ref="I88" si="15">SUM(I82:I87)</f>
        <v>0</v>
      </c>
      <c r="J88" s="21">
        <f t="shared" ref="J88" si="16">SUM(J82:J87)</f>
        <v>0</v>
      </c>
      <c r="K88" s="27"/>
      <c r="L88" s="21">
        <f t="shared" ref="L88" ca="1" si="1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70" t="s">
        <v>4</v>
      </c>
      <c r="D89" s="71"/>
      <c r="E89" s="33"/>
      <c r="F89" s="34">
        <f>F55+F59+F69+F74+F81+F88</f>
        <v>1110</v>
      </c>
      <c r="G89" s="34">
        <f t="shared" ref="G89" si="18">G55+G59+G69+G74+G81+G88</f>
        <v>47.91</v>
      </c>
      <c r="H89" s="34">
        <f t="shared" ref="H89" si="19">H55+H59+H69+H74+H81+H88</f>
        <v>53.849999999999987</v>
      </c>
      <c r="I89" s="34">
        <f t="shared" ref="I89" si="20">I55+I59+I69+I74+I81+I88</f>
        <v>152.10000000000002</v>
      </c>
      <c r="J89" s="34">
        <f t="shared" ref="J89" si="21">J55+J59+J69+J74+J81+J88</f>
        <v>1201.0999999999999</v>
      </c>
      <c r="K89" s="35"/>
      <c r="L89" s="34">
        <f ca="1">SUM(L55+L59+L69+L74+L81+L88+L88)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5"/>
      <c r="B91" s="16"/>
      <c r="C91" s="11"/>
      <c r="D91" s="6"/>
      <c r="E91" s="45"/>
      <c r="F91" s="46"/>
      <c r="G91" s="46"/>
      <c r="H91" s="46"/>
      <c r="I91" s="46"/>
      <c r="J91" s="46"/>
      <c r="K91" s="47"/>
      <c r="L91" s="46"/>
    </row>
    <row r="92" spans="1:12" ht="15" x14ac:dyDescent="0.25">
      <c r="A92" s="25"/>
      <c r="B92" s="16"/>
      <c r="C92" s="11"/>
      <c r="D92" s="7" t="s">
        <v>22</v>
      </c>
      <c r="E92" s="45"/>
      <c r="F92" s="46"/>
      <c r="G92" s="46"/>
      <c r="H92" s="46"/>
      <c r="I92" s="46"/>
      <c r="J92" s="46"/>
      <c r="K92" s="47"/>
      <c r="L92" s="46"/>
    </row>
    <row r="93" spans="1:12" ht="15" x14ac:dyDescent="0.25">
      <c r="A93" s="25"/>
      <c r="B93" s="16"/>
      <c r="C93" s="11"/>
      <c r="D93" s="7" t="s">
        <v>23</v>
      </c>
      <c r="E93" s="45"/>
      <c r="F93" s="46"/>
      <c r="G93" s="46"/>
      <c r="H93" s="46"/>
      <c r="I93" s="46"/>
      <c r="J93" s="46"/>
      <c r="K93" s="47"/>
      <c r="L93" s="46"/>
    </row>
    <row r="94" spans="1:12" ht="15" x14ac:dyDescent="0.25">
      <c r="A94" s="25"/>
      <c r="B94" s="16"/>
      <c r="C94" s="11"/>
      <c r="D94" s="7" t="s">
        <v>24</v>
      </c>
      <c r="E94" s="45"/>
      <c r="F94" s="46"/>
      <c r="G94" s="46"/>
      <c r="H94" s="46"/>
      <c r="I94" s="46"/>
      <c r="J94" s="46"/>
      <c r="K94" s="47"/>
      <c r="L94" s="46"/>
    </row>
    <row r="95" spans="1:12" ht="15" x14ac:dyDescent="0.2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5" x14ac:dyDescent="0.2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 x14ac:dyDescent="0.25">
      <c r="A97" s="26"/>
      <c r="B97" s="18"/>
      <c r="C97" s="8"/>
      <c r="D97" s="19" t="s">
        <v>39</v>
      </c>
      <c r="E97" s="9"/>
      <c r="F97" s="21"/>
      <c r="G97" s="21"/>
      <c r="H97" s="21"/>
      <c r="I97" s="21"/>
      <c r="J97" s="21"/>
      <c r="K97" s="27"/>
      <c r="L97" s="21"/>
    </row>
    <row r="98" spans="1:12" ht="15.75" thickBot="1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 x14ac:dyDescent="0.25">
      <c r="A99" s="25"/>
      <c r="B99" s="16"/>
      <c r="C99" s="11"/>
      <c r="D99" s="12" t="s">
        <v>99</v>
      </c>
      <c r="E99" s="60" t="s">
        <v>51</v>
      </c>
      <c r="F99" s="61">
        <v>38</v>
      </c>
      <c r="G99" s="61">
        <v>2.1</v>
      </c>
      <c r="H99" s="61">
        <v>2.5</v>
      </c>
      <c r="I99" s="61">
        <v>13.3</v>
      </c>
      <c r="J99" s="61">
        <v>78</v>
      </c>
      <c r="K99" s="62">
        <v>508</v>
      </c>
      <c r="L99" s="46">
        <v>13.16</v>
      </c>
    </row>
    <row r="100" spans="1:12" ht="15" x14ac:dyDescent="0.25">
      <c r="A100" s="25"/>
      <c r="B100" s="16"/>
      <c r="C100" s="11"/>
      <c r="D100" s="12" t="s">
        <v>31</v>
      </c>
      <c r="E100" s="63" t="s">
        <v>47</v>
      </c>
      <c r="F100" s="59">
        <v>200</v>
      </c>
      <c r="G100" s="59">
        <v>2.2999999999999998</v>
      </c>
      <c r="H100" s="59">
        <v>2.6</v>
      </c>
      <c r="I100" s="59">
        <v>13.8</v>
      </c>
      <c r="J100" s="59">
        <v>87</v>
      </c>
      <c r="K100" s="55">
        <v>378</v>
      </c>
      <c r="L100" s="46">
        <v>6.76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v>200</v>
      </c>
      <c r="G101" s="21">
        <f t="shared" ref="G101" si="22">SUM(G98:G100)</f>
        <v>4.4000000000000004</v>
      </c>
      <c r="H101" s="21">
        <f t="shared" ref="H101" si="23">SUM(H98:H100)</f>
        <v>5.0999999999999996</v>
      </c>
      <c r="I101" s="21">
        <f t="shared" ref="I101" si="24">SUM(I98:I100)</f>
        <v>27.1</v>
      </c>
      <c r="J101" s="21">
        <f t="shared" ref="J101" si="25">SUM(J98:J100)</f>
        <v>165</v>
      </c>
      <c r="K101" s="27"/>
      <c r="L101" s="21">
        <f>SUM(L99:L100)</f>
        <v>19.920000000000002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3" t="s">
        <v>66</v>
      </c>
      <c r="F102" s="59">
        <v>60</v>
      </c>
      <c r="G102" s="59">
        <v>1.5</v>
      </c>
      <c r="H102" s="59">
        <v>0.7</v>
      </c>
      <c r="I102" s="59">
        <v>6.3</v>
      </c>
      <c r="J102" s="59">
        <v>41</v>
      </c>
      <c r="K102" s="55"/>
      <c r="L102" s="46">
        <v>14.58</v>
      </c>
    </row>
    <row r="103" spans="1:12" ht="15" x14ac:dyDescent="0.25">
      <c r="A103" s="25"/>
      <c r="B103" s="16"/>
      <c r="C103" s="11"/>
      <c r="D103" s="7" t="s">
        <v>28</v>
      </c>
      <c r="E103" s="63" t="s">
        <v>67</v>
      </c>
      <c r="F103" s="59">
        <v>200</v>
      </c>
      <c r="G103" s="59">
        <v>6.9</v>
      </c>
      <c r="H103" s="59">
        <v>7.4</v>
      </c>
      <c r="I103" s="59">
        <v>18.8</v>
      </c>
      <c r="J103" s="59">
        <v>169.4</v>
      </c>
      <c r="K103" s="55">
        <v>168</v>
      </c>
      <c r="L103" s="46">
        <v>17.97</v>
      </c>
    </row>
    <row r="104" spans="1:12" ht="15" x14ac:dyDescent="0.25">
      <c r="A104" s="25"/>
      <c r="B104" s="16"/>
      <c r="C104" s="11"/>
      <c r="D104" s="7" t="s">
        <v>29</v>
      </c>
      <c r="E104" s="63" t="s">
        <v>68</v>
      </c>
      <c r="F104" s="59">
        <v>100</v>
      </c>
      <c r="G104" s="59">
        <v>16.100000000000001</v>
      </c>
      <c r="H104" s="59">
        <v>18.7</v>
      </c>
      <c r="I104" s="59">
        <v>2</v>
      </c>
      <c r="J104" s="59">
        <v>240.8</v>
      </c>
      <c r="K104" s="55">
        <v>311</v>
      </c>
      <c r="L104" s="46">
        <v>27.78</v>
      </c>
    </row>
    <row r="105" spans="1:12" ht="15" x14ac:dyDescent="0.25">
      <c r="A105" s="25"/>
      <c r="B105" s="16"/>
      <c r="C105" s="11"/>
      <c r="D105" s="7" t="s">
        <v>30</v>
      </c>
      <c r="E105" s="63" t="s">
        <v>69</v>
      </c>
      <c r="F105" s="59">
        <v>180</v>
      </c>
      <c r="G105" s="59">
        <v>3.2</v>
      </c>
      <c r="H105" s="59">
        <v>8.3000000000000007</v>
      </c>
      <c r="I105" s="59">
        <v>9.4</v>
      </c>
      <c r="J105" s="59">
        <v>124.7</v>
      </c>
      <c r="K105" s="55">
        <v>141</v>
      </c>
      <c r="L105" s="46">
        <v>22.46</v>
      </c>
    </row>
    <row r="106" spans="1:12" ht="15" x14ac:dyDescent="0.25">
      <c r="A106" s="25"/>
      <c r="B106" s="16"/>
      <c r="C106" s="11"/>
      <c r="D106" s="7" t="s">
        <v>99</v>
      </c>
      <c r="E106" s="63"/>
      <c r="F106" s="59"/>
      <c r="G106" s="59"/>
      <c r="H106" s="59"/>
      <c r="I106" s="59"/>
      <c r="J106" s="59"/>
      <c r="K106" s="55"/>
      <c r="L106" s="46"/>
    </row>
    <row r="107" spans="1:12" ht="15" x14ac:dyDescent="0.25">
      <c r="A107" s="25"/>
      <c r="B107" s="16"/>
      <c r="C107" s="11"/>
      <c r="D107" s="7" t="s">
        <v>32</v>
      </c>
      <c r="E107" s="63" t="s">
        <v>57</v>
      </c>
      <c r="F107" s="59">
        <v>70</v>
      </c>
      <c r="G107" s="59">
        <v>5.3</v>
      </c>
      <c r="H107" s="59">
        <v>4.4000000000000004</v>
      </c>
      <c r="I107" s="59">
        <v>32.799999999999997</v>
      </c>
      <c r="J107" s="59">
        <v>128.80000000000001</v>
      </c>
      <c r="K107" s="55"/>
      <c r="L107" s="46">
        <v>5.04</v>
      </c>
    </row>
    <row r="108" spans="1:12" ht="15" x14ac:dyDescent="0.25">
      <c r="A108" s="25"/>
      <c r="B108" s="16"/>
      <c r="C108" s="11"/>
      <c r="D108" s="7" t="s">
        <v>33</v>
      </c>
      <c r="E108" s="63" t="s">
        <v>58</v>
      </c>
      <c r="F108" s="59">
        <v>40</v>
      </c>
      <c r="G108" s="59">
        <v>2.0099999999999998</v>
      </c>
      <c r="H108" s="59">
        <v>1.9</v>
      </c>
      <c r="I108" s="59">
        <v>12.9</v>
      </c>
      <c r="J108" s="59">
        <v>51</v>
      </c>
      <c r="K108" s="55"/>
      <c r="L108" s="46">
        <v>2.88</v>
      </c>
    </row>
    <row r="109" spans="1:12" ht="15" x14ac:dyDescent="0.25">
      <c r="A109" s="25"/>
      <c r="B109" s="16"/>
      <c r="C109" s="11"/>
      <c r="D109" s="7" t="s">
        <v>31</v>
      </c>
      <c r="E109" s="63" t="s">
        <v>60</v>
      </c>
      <c r="F109" s="59">
        <v>200</v>
      </c>
      <c r="G109" s="59">
        <v>0</v>
      </c>
      <c r="H109" s="59">
        <v>0</v>
      </c>
      <c r="I109" s="59">
        <v>9</v>
      </c>
      <c r="J109" s="59">
        <v>36</v>
      </c>
      <c r="K109" s="55">
        <v>274</v>
      </c>
      <c r="L109" s="46">
        <v>3.53</v>
      </c>
    </row>
    <row r="110" spans="1:12" ht="15" x14ac:dyDescent="0.2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850</v>
      </c>
      <c r="G111" s="21">
        <f t="shared" ref="G111" si="26">SUM(G102:G110)</f>
        <v>35.01</v>
      </c>
      <c r="H111" s="21">
        <f t="shared" ref="H111" si="27">SUM(H102:H110)</f>
        <v>41.399999999999991</v>
      </c>
      <c r="I111" s="21">
        <f t="shared" ref="I111" si="28">SUM(I102:I110)</f>
        <v>91.2</v>
      </c>
      <c r="J111" s="21">
        <f t="shared" ref="J111" si="29">SUM(J102:J110)</f>
        <v>791.7</v>
      </c>
      <c r="K111" s="27"/>
      <c r="L111" s="21">
        <f>SUM(L102:L110)</f>
        <v>94.24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/>
      <c r="F112" s="46"/>
      <c r="G112" s="46"/>
      <c r="H112" s="46"/>
      <c r="I112" s="46"/>
      <c r="J112" s="46"/>
      <c r="K112" s="47"/>
      <c r="L112" s="46"/>
    </row>
    <row r="113" spans="1:12" ht="15" x14ac:dyDescent="0.25">
      <c r="A113" s="25"/>
      <c r="B113" s="16"/>
      <c r="C113" s="11"/>
      <c r="D113" s="12" t="s">
        <v>31</v>
      </c>
      <c r="E113" s="45"/>
      <c r="F113" s="46"/>
      <c r="G113" s="46"/>
      <c r="H113" s="46"/>
      <c r="I113" s="46"/>
      <c r="J113" s="46"/>
      <c r="K113" s="47"/>
      <c r="L113" s="46"/>
    </row>
    <row r="114" spans="1:12" ht="15" x14ac:dyDescent="0.2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 x14ac:dyDescent="0.2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 x14ac:dyDescent="0.25">
      <c r="A116" s="26"/>
      <c r="B116" s="18"/>
      <c r="C116" s="8"/>
      <c r="D116" s="19" t="s">
        <v>39</v>
      </c>
      <c r="E116" s="9"/>
      <c r="F116" s="21"/>
      <c r="G116" s="21"/>
      <c r="H116" s="21"/>
      <c r="I116" s="21"/>
      <c r="J116" s="21"/>
      <c r="K116" s="27"/>
      <c r="L116" s="21"/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 x14ac:dyDescent="0.2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 x14ac:dyDescent="0.25">
      <c r="A119" s="25"/>
      <c r="B119" s="16"/>
      <c r="C119" s="11"/>
      <c r="D119" s="7" t="s">
        <v>31</v>
      </c>
      <c r="E119" s="45"/>
      <c r="F119" s="46"/>
      <c r="G119" s="46"/>
      <c r="H119" s="46"/>
      <c r="I119" s="53"/>
      <c r="J119" s="46"/>
      <c r="K119" s="47"/>
      <c r="L119" s="46"/>
    </row>
    <row r="120" spans="1:12" ht="15" x14ac:dyDescent="0.2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 x14ac:dyDescent="0.2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 x14ac:dyDescent="0.2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 x14ac:dyDescent="0.25">
      <c r="A123" s="26"/>
      <c r="B123" s="18"/>
      <c r="C123" s="8"/>
      <c r="D123" s="19" t="s">
        <v>39</v>
      </c>
      <c r="E123" s="9"/>
      <c r="F123" s="21"/>
      <c r="G123" s="21"/>
      <c r="H123" s="21"/>
      <c r="I123" s="21"/>
      <c r="J123" s="21"/>
      <c r="K123" s="27"/>
      <c r="L123" s="21">
        <f t="shared" ref="L123" ca="1" si="30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53"/>
      <c r="I124" s="46"/>
      <c r="J124" s="46"/>
      <c r="K124" s="47"/>
      <c r="L124" s="46"/>
    </row>
    <row r="125" spans="1:12" ht="15" x14ac:dyDescent="0.2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 x14ac:dyDescent="0.2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 x14ac:dyDescent="0.2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 x14ac:dyDescent="0.2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31">SUM(G124:G129)</f>
        <v>0</v>
      </c>
      <c r="H130" s="21">
        <f t="shared" ref="H130" si="32">SUM(H124:H129)</f>
        <v>0</v>
      </c>
      <c r="I130" s="21">
        <f t="shared" ref="I130" si="33">SUM(I124:I129)</f>
        <v>0</v>
      </c>
      <c r="J130" s="21">
        <f t="shared" ref="J130" si="34">SUM(J124:J129)</f>
        <v>0</v>
      </c>
      <c r="K130" s="27"/>
      <c r="L130" s="21">
        <f t="shared" ref="L130" ca="1" si="35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70" t="s">
        <v>4</v>
      </c>
      <c r="D131" s="71"/>
      <c r="E131" s="33"/>
      <c r="F131" s="34">
        <f>F97+F101+F111+F116+F123+F130</f>
        <v>1050</v>
      </c>
      <c r="G131" s="34">
        <f t="shared" ref="G131" si="36">G97+G101+G111+G116+G123+G130</f>
        <v>39.409999999999997</v>
      </c>
      <c r="H131" s="34">
        <f>H97+H101+H111+H116+H123+H130</f>
        <v>46.499999999999993</v>
      </c>
      <c r="I131" s="34">
        <f t="shared" ref="I131" si="37">I97+I101+I111+I116+I123+I130</f>
        <v>118.30000000000001</v>
      </c>
      <c r="J131" s="34">
        <f t="shared" ref="J131" si="38">J97+J101+J111+J116+J123+J130</f>
        <v>956.7</v>
      </c>
      <c r="K131" s="35"/>
      <c r="L131" s="34">
        <f ca="1">SUM(L130)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5"/>
      <c r="B133" s="16"/>
      <c r="C133" s="11"/>
      <c r="D133" s="6"/>
      <c r="E133" s="45"/>
      <c r="F133" s="46"/>
      <c r="G133" s="46"/>
      <c r="H133" s="46"/>
      <c r="I133" s="46"/>
      <c r="J133" s="46"/>
      <c r="K133" s="47"/>
      <c r="L133" s="46"/>
    </row>
    <row r="134" spans="1:12" ht="15" x14ac:dyDescent="0.25">
      <c r="A134" s="25"/>
      <c r="B134" s="16"/>
      <c r="C134" s="11"/>
      <c r="D134" s="7" t="s">
        <v>22</v>
      </c>
      <c r="E134" s="45"/>
      <c r="F134" s="46"/>
      <c r="G134" s="46"/>
      <c r="H134" s="46"/>
      <c r="I134" s="46"/>
      <c r="J134" s="46"/>
      <c r="K134" s="47"/>
      <c r="L134" s="46"/>
    </row>
    <row r="135" spans="1:12" ht="15" x14ac:dyDescent="0.25">
      <c r="A135" s="25"/>
      <c r="B135" s="16"/>
      <c r="C135" s="11"/>
      <c r="D135" s="7" t="s">
        <v>23</v>
      </c>
      <c r="E135" s="45"/>
      <c r="F135" s="46"/>
      <c r="G135" s="46"/>
      <c r="H135" s="46"/>
      <c r="I135" s="46"/>
      <c r="J135" s="46"/>
      <c r="K135" s="47"/>
      <c r="L135" s="46"/>
    </row>
    <row r="136" spans="1:12" ht="15" x14ac:dyDescent="0.25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5" x14ac:dyDescent="0.2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 x14ac:dyDescent="0.2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 x14ac:dyDescent="0.25">
      <c r="A139" s="26"/>
      <c r="B139" s="18"/>
      <c r="C139" s="8"/>
      <c r="D139" s="19" t="s">
        <v>39</v>
      </c>
      <c r="E139" s="9"/>
      <c r="F139" s="21"/>
      <c r="G139" s="21"/>
      <c r="H139" s="21"/>
      <c r="I139" s="21"/>
      <c r="J139" s="21"/>
      <c r="K139" s="27"/>
      <c r="L139" s="21"/>
    </row>
    <row r="140" spans="1:12" ht="15.75" thickBot="1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63" t="s">
        <v>50</v>
      </c>
      <c r="F140" s="59">
        <v>200</v>
      </c>
      <c r="G140" s="59">
        <v>0.5</v>
      </c>
      <c r="H140" s="59">
        <v>0.3</v>
      </c>
      <c r="I140" s="59">
        <v>23</v>
      </c>
      <c r="J140" s="59">
        <v>104</v>
      </c>
      <c r="K140" s="47"/>
      <c r="L140" s="46">
        <v>29.84</v>
      </c>
    </row>
    <row r="141" spans="1:12" ht="15" x14ac:dyDescent="0.25">
      <c r="A141" s="25"/>
      <c r="B141" s="16"/>
      <c r="C141" s="11"/>
      <c r="D141" s="12" t="s">
        <v>35</v>
      </c>
      <c r="E141" s="60" t="s">
        <v>70</v>
      </c>
      <c r="F141" s="61">
        <v>40</v>
      </c>
      <c r="G141" s="61">
        <v>3.3</v>
      </c>
      <c r="H141" s="61">
        <v>6</v>
      </c>
      <c r="I141" s="61">
        <v>18.100000000000001</v>
      </c>
      <c r="J141" s="61">
        <v>139.5</v>
      </c>
      <c r="K141" s="62">
        <v>89</v>
      </c>
      <c r="L141" s="46">
        <v>6.76</v>
      </c>
    </row>
    <row r="142" spans="1:12" ht="15" x14ac:dyDescent="0.25">
      <c r="A142" s="25"/>
      <c r="B142" s="16"/>
      <c r="C142" s="11"/>
      <c r="D142" s="12" t="s">
        <v>31</v>
      </c>
      <c r="E142" s="63" t="s">
        <v>65</v>
      </c>
      <c r="F142" s="59">
        <v>200</v>
      </c>
      <c r="G142" s="59">
        <v>1</v>
      </c>
      <c r="H142" s="59">
        <v>0</v>
      </c>
      <c r="I142" s="59">
        <v>20</v>
      </c>
      <c r="J142" s="59">
        <v>86.6</v>
      </c>
      <c r="K142" s="55">
        <v>293</v>
      </c>
      <c r="L142" s="46">
        <v>19.2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440</v>
      </c>
      <c r="G143" s="21">
        <f t="shared" ref="G143" si="39">SUM(G140:G142)</f>
        <v>4.8</v>
      </c>
      <c r="H143" s="21">
        <f t="shared" ref="H143" si="40">SUM(H140:H142)</f>
        <v>6.3</v>
      </c>
      <c r="I143" s="21">
        <f t="shared" ref="I143" si="41">SUM(I140:I142)</f>
        <v>61.1</v>
      </c>
      <c r="J143" s="21">
        <f t="shared" ref="J143" si="42">SUM(J140:J142)</f>
        <v>330.1</v>
      </c>
      <c r="K143" s="27"/>
      <c r="L143" s="21">
        <f>SUM(L140:L142)</f>
        <v>55.8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3" t="s">
        <v>71</v>
      </c>
      <c r="F144" s="59">
        <v>100</v>
      </c>
      <c r="G144" s="59">
        <v>1.9</v>
      </c>
      <c r="H144" s="59">
        <v>5.0999999999999996</v>
      </c>
      <c r="I144" s="59">
        <v>6.8</v>
      </c>
      <c r="J144" s="59">
        <v>80.8</v>
      </c>
      <c r="K144" s="55"/>
      <c r="L144" s="57">
        <v>12.91</v>
      </c>
    </row>
    <row r="145" spans="1:12" ht="15" x14ac:dyDescent="0.25">
      <c r="A145" s="25"/>
      <c r="B145" s="16"/>
      <c r="C145" s="11"/>
      <c r="D145" s="7" t="s">
        <v>28</v>
      </c>
      <c r="E145" s="63" t="s">
        <v>72</v>
      </c>
      <c r="F145" s="59">
        <v>200</v>
      </c>
      <c r="G145" s="59">
        <v>7.9</v>
      </c>
      <c r="H145" s="59">
        <v>9.8000000000000007</v>
      </c>
      <c r="I145" s="59">
        <v>14.2</v>
      </c>
      <c r="J145" s="59">
        <v>176.4</v>
      </c>
      <c r="K145" s="55">
        <v>191</v>
      </c>
      <c r="L145" s="46">
        <v>25.67</v>
      </c>
    </row>
    <row r="146" spans="1:12" ht="15" x14ac:dyDescent="0.25">
      <c r="A146" s="25"/>
      <c r="B146" s="16"/>
      <c r="C146" s="11"/>
      <c r="D146" s="7" t="s">
        <v>29</v>
      </c>
      <c r="E146" s="64" t="s">
        <v>100</v>
      </c>
      <c r="F146" s="65">
        <v>120</v>
      </c>
      <c r="G146" s="65">
        <v>22.85</v>
      </c>
      <c r="H146" s="65">
        <v>6.88</v>
      </c>
      <c r="I146" s="65">
        <v>3.31</v>
      </c>
      <c r="J146" s="65">
        <v>166.58</v>
      </c>
      <c r="K146" s="66">
        <v>237</v>
      </c>
      <c r="L146" s="65">
        <v>21.94</v>
      </c>
    </row>
    <row r="147" spans="1:12" ht="15" x14ac:dyDescent="0.25">
      <c r="A147" s="25"/>
      <c r="B147" s="16"/>
      <c r="C147" s="11"/>
      <c r="D147" s="7" t="s">
        <v>30</v>
      </c>
      <c r="E147" s="63" t="s">
        <v>64</v>
      </c>
      <c r="F147" s="59">
        <v>180</v>
      </c>
      <c r="G147" s="59">
        <v>3.8</v>
      </c>
      <c r="H147" s="59">
        <v>4.8</v>
      </c>
      <c r="I147" s="59">
        <v>29</v>
      </c>
      <c r="J147" s="59">
        <v>193</v>
      </c>
      <c r="K147" s="55">
        <v>157</v>
      </c>
      <c r="L147" s="46">
        <v>21.53</v>
      </c>
    </row>
    <row r="148" spans="1:12" ht="15" x14ac:dyDescent="0.25">
      <c r="A148" s="25"/>
      <c r="B148" s="16"/>
      <c r="C148" s="11"/>
      <c r="D148" s="7" t="s">
        <v>99</v>
      </c>
      <c r="E148" s="63"/>
      <c r="F148" s="59"/>
      <c r="G148" s="59"/>
      <c r="H148" s="59"/>
      <c r="I148" s="59"/>
      <c r="J148" s="59"/>
      <c r="K148" s="55"/>
      <c r="L148" s="46"/>
    </row>
    <row r="149" spans="1:12" ht="15" x14ac:dyDescent="0.25">
      <c r="A149" s="25"/>
      <c r="B149" s="16"/>
      <c r="C149" s="11"/>
      <c r="D149" s="7" t="s">
        <v>32</v>
      </c>
      <c r="E149" s="63" t="s">
        <v>57</v>
      </c>
      <c r="F149" s="59">
        <v>70</v>
      </c>
      <c r="G149" s="59">
        <v>5.3</v>
      </c>
      <c r="H149" s="59">
        <v>4.4000000000000004</v>
      </c>
      <c r="I149" s="59">
        <v>32.85</v>
      </c>
      <c r="J149" s="59">
        <v>128.80000000000001</v>
      </c>
      <c r="K149" s="55"/>
      <c r="L149" s="46">
        <v>5.04</v>
      </c>
    </row>
    <row r="150" spans="1:12" ht="15" x14ac:dyDescent="0.25">
      <c r="A150" s="25"/>
      <c r="B150" s="16"/>
      <c r="C150" s="11"/>
      <c r="D150" s="7" t="s">
        <v>33</v>
      </c>
      <c r="E150" s="63" t="s">
        <v>58</v>
      </c>
      <c r="F150" s="59">
        <v>40</v>
      </c>
      <c r="G150" s="59">
        <v>2</v>
      </c>
      <c r="H150" s="59">
        <v>1.9</v>
      </c>
      <c r="I150" s="59">
        <v>12.9</v>
      </c>
      <c r="J150" s="59">
        <v>51</v>
      </c>
      <c r="K150" s="55"/>
      <c r="L150" s="46">
        <v>2.88</v>
      </c>
    </row>
    <row r="151" spans="1:12" ht="15" x14ac:dyDescent="0.25">
      <c r="A151" s="25"/>
      <c r="B151" s="16"/>
      <c r="C151" s="11"/>
      <c r="D151" s="7" t="s">
        <v>31</v>
      </c>
      <c r="E151" s="63" t="s">
        <v>73</v>
      </c>
      <c r="F151" s="59">
        <v>200</v>
      </c>
      <c r="G151" s="59">
        <v>0.8</v>
      </c>
      <c r="H151" s="59">
        <v>0</v>
      </c>
      <c r="I151" s="59">
        <v>15.6</v>
      </c>
      <c r="J151" s="59">
        <v>66</v>
      </c>
      <c r="K151" s="55">
        <v>293</v>
      </c>
      <c r="L151" s="46">
        <v>6.76</v>
      </c>
    </row>
    <row r="152" spans="1:12" ht="15" x14ac:dyDescent="0.2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910</v>
      </c>
      <c r="G153" s="21">
        <f t="shared" ref="G153" si="43">SUM(G144:G152)</f>
        <v>44.55</v>
      </c>
      <c r="H153" s="21">
        <f t="shared" ref="H153" si="44">SUM(H144:H152)</f>
        <v>32.880000000000003</v>
      </c>
      <c r="I153" s="21">
        <f t="shared" ref="I153" si="45">SUM(I144:I152)</f>
        <v>114.66</v>
      </c>
      <c r="J153" s="21">
        <f t="shared" ref="J153" si="46">SUM(J144:J152)</f>
        <v>862.57999999999993</v>
      </c>
      <c r="K153" s="27"/>
      <c r="L153" s="21">
        <f>SUM(L144:L152)</f>
        <v>96.73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5"/>
      <c r="F154" s="46"/>
      <c r="G154" s="46"/>
      <c r="H154" s="46"/>
      <c r="I154" s="46"/>
      <c r="J154" s="46"/>
      <c r="K154" s="47"/>
      <c r="L154" s="46"/>
    </row>
    <row r="155" spans="1:12" ht="15" x14ac:dyDescent="0.25">
      <c r="A155" s="25"/>
      <c r="B155" s="16"/>
      <c r="C155" s="11"/>
      <c r="D155" s="12" t="s">
        <v>31</v>
      </c>
      <c r="E155" s="45"/>
      <c r="F155" s="46"/>
      <c r="G155" s="46"/>
      <c r="H155" s="46"/>
      <c r="I155" s="46"/>
      <c r="J155" s="46"/>
      <c r="K155" s="47"/>
      <c r="L155" s="46"/>
    </row>
    <row r="156" spans="1:12" ht="15" x14ac:dyDescent="0.2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 x14ac:dyDescent="0.2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 x14ac:dyDescent="0.25">
      <c r="A158" s="26"/>
      <c r="B158" s="18"/>
      <c r="C158" s="8"/>
      <c r="D158" s="19" t="s">
        <v>39</v>
      </c>
      <c r="E158" s="9"/>
      <c r="F158" s="21"/>
      <c r="G158" s="21"/>
      <c r="H158" s="21"/>
      <c r="I158" s="21"/>
      <c r="J158" s="21"/>
      <c r="K158" s="27"/>
      <c r="L158" s="21"/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 x14ac:dyDescent="0.2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 x14ac:dyDescent="0.2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 x14ac:dyDescent="0.2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 x14ac:dyDescent="0.25">
      <c r="A165" s="26"/>
      <c r="B165" s="18"/>
      <c r="C165" s="8"/>
      <c r="D165" s="19" t="s">
        <v>39</v>
      </c>
      <c r="E165" s="9"/>
      <c r="F165" s="21"/>
      <c r="G165" s="21"/>
      <c r="H165" s="21"/>
      <c r="I165" s="21"/>
      <c r="J165" s="21"/>
      <c r="K165" s="27"/>
      <c r="L165" s="21">
        <f t="shared" ref="L165" ca="1" si="47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 x14ac:dyDescent="0.2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 x14ac:dyDescent="0.2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 x14ac:dyDescent="0.2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 x14ac:dyDescent="0.2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 x14ac:dyDescent="0.2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 x14ac:dyDescent="0.25">
      <c r="A172" s="26"/>
      <c r="B172" s="18"/>
      <c r="C172" s="8"/>
      <c r="D172" s="20" t="s">
        <v>39</v>
      </c>
      <c r="E172" s="9"/>
      <c r="F172" s="21"/>
      <c r="G172" s="21"/>
      <c r="H172" s="21"/>
      <c r="I172" s="21"/>
      <c r="J172" s="21"/>
      <c r="K172" s="27"/>
      <c r="L172" s="21">
        <f t="shared" ref="L172" ca="1" si="48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70" t="s">
        <v>4</v>
      </c>
      <c r="D173" s="71"/>
      <c r="E173" s="33"/>
      <c r="F173" s="34">
        <f>F172+F165+F158+F153+F143+F139</f>
        <v>1350</v>
      </c>
      <c r="G173" s="34">
        <f>G172+G165+G158+G153+G143+G139</f>
        <v>49.349999999999994</v>
      </c>
      <c r="H173" s="34">
        <f>H172+H165+H158+H153+H143+H139</f>
        <v>39.18</v>
      </c>
      <c r="I173" s="34">
        <f>I172+I165+I158+I153+I143+I139</f>
        <v>175.76</v>
      </c>
      <c r="J173" s="34">
        <f>J172+J165+J158+J153+J143+J139</f>
        <v>1192.6799999999998</v>
      </c>
      <c r="K173" s="35"/>
      <c r="L173" s="34">
        <f ca="1">L172+L165+L158+L153+L143+L139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5"/>
      <c r="B175" s="16"/>
      <c r="C175" s="11"/>
      <c r="D175" s="6"/>
      <c r="E175" s="45"/>
      <c r="F175" s="46"/>
      <c r="G175" s="46"/>
      <c r="H175" s="46"/>
      <c r="I175" s="46"/>
      <c r="J175" s="46"/>
      <c r="K175" s="47"/>
      <c r="L175" s="46"/>
    </row>
    <row r="176" spans="1:12" ht="15" x14ac:dyDescent="0.25">
      <c r="A176" s="25"/>
      <c r="B176" s="16"/>
      <c r="C176" s="11"/>
      <c r="D176" s="7" t="s">
        <v>22</v>
      </c>
      <c r="E176" s="45"/>
      <c r="F176" s="46"/>
      <c r="G176" s="46"/>
      <c r="H176" s="46"/>
      <c r="I176" s="46"/>
      <c r="J176" s="46"/>
      <c r="K176" s="47"/>
      <c r="L176" s="46"/>
    </row>
    <row r="177" spans="1:12" ht="15" x14ac:dyDescent="0.25">
      <c r="A177" s="25"/>
      <c r="B177" s="16"/>
      <c r="C177" s="11"/>
      <c r="D177" s="7" t="s">
        <v>23</v>
      </c>
      <c r="E177" s="45"/>
      <c r="F177" s="46"/>
      <c r="G177" s="46"/>
      <c r="H177" s="46"/>
      <c r="I177" s="46"/>
      <c r="J177" s="46"/>
      <c r="K177" s="47"/>
      <c r="L177" s="46"/>
    </row>
    <row r="178" spans="1:12" ht="15" x14ac:dyDescent="0.25">
      <c r="A178" s="25"/>
      <c r="B178" s="16"/>
      <c r="C178" s="11"/>
      <c r="D178" s="7" t="s">
        <v>24</v>
      </c>
      <c r="E178" s="45"/>
      <c r="F178" s="46"/>
      <c r="G178" s="46"/>
      <c r="H178" s="46"/>
      <c r="I178" s="46"/>
      <c r="J178" s="46"/>
      <c r="K178" s="47"/>
      <c r="L178" s="46"/>
    </row>
    <row r="179" spans="1:12" ht="15" x14ac:dyDescent="0.2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5" x14ac:dyDescent="0.2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 x14ac:dyDescent="0.25">
      <c r="A181" s="26"/>
      <c r="B181" s="18"/>
      <c r="C181" s="8"/>
      <c r="D181" s="19" t="s">
        <v>39</v>
      </c>
      <c r="E181" s="9"/>
      <c r="F181" s="21"/>
      <c r="G181" s="21"/>
      <c r="H181" s="21"/>
      <c r="I181" s="21"/>
      <c r="J181" s="21"/>
      <c r="K181" s="27"/>
      <c r="L181" s="21"/>
    </row>
    <row r="182" spans="1:12" ht="15.75" thickBot="1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 x14ac:dyDescent="0.25">
      <c r="A183" s="25"/>
      <c r="B183" s="16"/>
      <c r="C183" s="11"/>
      <c r="D183" s="12" t="s">
        <v>35</v>
      </c>
      <c r="E183" s="60" t="s">
        <v>74</v>
      </c>
      <c r="F183" s="61">
        <v>40</v>
      </c>
      <c r="G183" s="61">
        <v>3.3</v>
      </c>
      <c r="H183" s="61">
        <v>6</v>
      </c>
      <c r="I183" s="61">
        <v>18.7</v>
      </c>
      <c r="J183" s="61">
        <v>139.5</v>
      </c>
      <c r="K183" s="62">
        <v>89</v>
      </c>
      <c r="L183" s="46">
        <v>6.76</v>
      </c>
    </row>
    <row r="184" spans="1:12" ht="15" x14ac:dyDescent="0.25">
      <c r="A184" s="25"/>
      <c r="B184" s="16"/>
      <c r="C184" s="11"/>
      <c r="D184" s="12" t="s">
        <v>31</v>
      </c>
      <c r="E184" s="63" t="s">
        <v>60</v>
      </c>
      <c r="F184" s="59">
        <v>200</v>
      </c>
      <c r="G184" s="59">
        <v>0</v>
      </c>
      <c r="H184" s="59">
        <v>0</v>
      </c>
      <c r="I184" s="59">
        <v>8.93</v>
      </c>
      <c r="J184" s="59">
        <v>35.57</v>
      </c>
      <c r="K184" s="55">
        <v>378</v>
      </c>
      <c r="L184" s="46">
        <v>3.53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240</v>
      </c>
      <c r="G185" s="21">
        <f t="shared" ref="G185" si="49">SUM(G182:G184)</f>
        <v>3.3</v>
      </c>
      <c r="H185" s="21">
        <f t="shared" ref="H185" si="50">SUM(H182:H184)</f>
        <v>6</v>
      </c>
      <c r="I185" s="21">
        <f t="shared" ref="I185" si="51">SUM(I182:I184)</f>
        <v>27.63</v>
      </c>
      <c r="J185" s="21">
        <f t="shared" ref="J185" si="52">SUM(J182:J184)</f>
        <v>175.07</v>
      </c>
      <c r="K185" s="27"/>
      <c r="L185" s="21">
        <f>SUM(L182:L184)</f>
        <v>10.29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3" t="s">
        <v>75</v>
      </c>
      <c r="F186" s="59">
        <v>60</v>
      </c>
      <c r="G186" s="59">
        <v>0</v>
      </c>
      <c r="H186" s="59">
        <v>0</v>
      </c>
      <c r="I186" s="59">
        <v>1.4</v>
      </c>
      <c r="J186" s="59">
        <v>8.4</v>
      </c>
      <c r="K186" s="55"/>
      <c r="L186" s="46">
        <v>13.01</v>
      </c>
    </row>
    <row r="187" spans="1:12" ht="15" x14ac:dyDescent="0.25">
      <c r="A187" s="25"/>
      <c r="B187" s="16"/>
      <c r="C187" s="11"/>
      <c r="D187" s="7" t="s">
        <v>28</v>
      </c>
      <c r="E187" s="63" t="s">
        <v>76</v>
      </c>
      <c r="F187" s="59">
        <v>200</v>
      </c>
      <c r="G187" s="59">
        <v>9.1</v>
      </c>
      <c r="H187" s="59">
        <v>10.81</v>
      </c>
      <c r="I187" s="59">
        <v>14.01</v>
      </c>
      <c r="J187" s="59">
        <v>189.71</v>
      </c>
      <c r="K187" s="55">
        <v>43</v>
      </c>
      <c r="L187" s="46">
        <v>33.53</v>
      </c>
    </row>
    <row r="188" spans="1:12" ht="15" x14ac:dyDescent="0.25">
      <c r="A188" s="25"/>
      <c r="B188" s="16"/>
      <c r="C188" s="11"/>
      <c r="D188" s="7" t="s">
        <v>29</v>
      </c>
      <c r="E188" s="63" t="s">
        <v>77</v>
      </c>
      <c r="F188" s="59">
        <v>200</v>
      </c>
      <c r="G188" s="59">
        <v>23.36</v>
      </c>
      <c r="H188" s="59">
        <v>24.92</v>
      </c>
      <c r="I188" s="59">
        <v>43.72</v>
      </c>
      <c r="J188" s="59">
        <v>392.63</v>
      </c>
      <c r="K188" s="55">
        <v>32</v>
      </c>
      <c r="L188" s="46">
        <v>64.12</v>
      </c>
    </row>
    <row r="189" spans="1:12" ht="15" x14ac:dyDescent="0.25">
      <c r="A189" s="25"/>
      <c r="B189" s="16"/>
      <c r="C189" s="11"/>
      <c r="D189" s="7" t="s">
        <v>30</v>
      </c>
      <c r="E189" s="63"/>
      <c r="F189" s="59"/>
      <c r="G189" s="59"/>
      <c r="H189" s="59"/>
      <c r="I189" s="59"/>
      <c r="J189" s="59"/>
      <c r="K189" s="55"/>
      <c r="L189" s="46"/>
    </row>
    <row r="190" spans="1:12" ht="15" x14ac:dyDescent="0.25">
      <c r="A190" s="25"/>
      <c r="B190" s="16"/>
      <c r="C190" s="11"/>
      <c r="D190" s="7" t="s">
        <v>99</v>
      </c>
      <c r="E190" s="63"/>
      <c r="F190" s="59"/>
      <c r="G190" s="59"/>
      <c r="H190" s="59"/>
      <c r="I190" s="59"/>
      <c r="J190" s="59"/>
      <c r="K190" s="55"/>
      <c r="L190" s="46"/>
    </row>
    <row r="191" spans="1:12" ht="15" x14ac:dyDescent="0.25">
      <c r="A191" s="25"/>
      <c r="B191" s="16"/>
      <c r="C191" s="11"/>
      <c r="D191" s="7" t="s">
        <v>32</v>
      </c>
      <c r="E191" s="63" t="s">
        <v>57</v>
      </c>
      <c r="F191" s="59">
        <v>70</v>
      </c>
      <c r="G191" s="59">
        <v>7</v>
      </c>
      <c r="H191" s="59">
        <v>1</v>
      </c>
      <c r="I191" s="59">
        <v>35</v>
      </c>
      <c r="J191" s="59">
        <v>129</v>
      </c>
      <c r="K191" s="55"/>
      <c r="L191" s="46">
        <v>5.04</v>
      </c>
    </row>
    <row r="192" spans="1:12" ht="15" x14ac:dyDescent="0.25">
      <c r="A192" s="25"/>
      <c r="B192" s="16"/>
      <c r="C192" s="11"/>
      <c r="D192" s="7" t="s">
        <v>33</v>
      </c>
      <c r="E192" s="63" t="s">
        <v>58</v>
      </c>
      <c r="F192" s="59">
        <v>40</v>
      </c>
      <c r="G192" s="59">
        <v>2</v>
      </c>
      <c r="H192" s="59">
        <v>0</v>
      </c>
      <c r="I192" s="59">
        <v>12</v>
      </c>
      <c r="J192" s="59">
        <v>51</v>
      </c>
      <c r="K192" s="55"/>
      <c r="L192" s="46">
        <v>2.88</v>
      </c>
    </row>
    <row r="193" spans="1:12" ht="15" x14ac:dyDescent="0.25">
      <c r="A193" s="25"/>
      <c r="B193" s="16"/>
      <c r="C193" s="11"/>
      <c r="D193" s="7" t="s">
        <v>31</v>
      </c>
      <c r="E193" s="63" t="s">
        <v>65</v>
      </c>
      <c r="F193" s="59">
        <v>200</v>
      </c>
      <c r="G193" s="59">
        <v>0.4</v>
      </c>
      <c r="H193" s="59">
        <v>0.4</v>
      </c>
      <c r="I193" s="59">
        <v>9.8000000000000007</v>
      </c>
      <c r="J193" s="59">
        <v>96</v>
      </c>
      <c r="K193" s="55"/>
      <c r="L193" s="46">
        <v>19.2</v>
      </c>
    </row>
    <row r="194" spans="1:12" ht="15" x14ac:dyDescent="0.2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" si="53">SUM(G186:G194)</f>
        <v>41.86</v>
      </c>
      <c r="H195" s="21">
        <f t="shared" ref="H195" si="54">SUM(H186:H194)</f>
        <v>37.130000000000003</v>
      </c>
      <c r="I195" s="21">
        <f t="shared" ref="I195" si="55">SUM(I186:I194)</f>
        <v>115.92999999999999</v>
      </c>
      <c r="J195" s="21">
        <f t="shared" ref="J195" si="56">SUM(J186:J194)</f>
        <v>866.74</v>
      </c>
      <c r="K195" s="27"/>
      <c r="L195" s="21">
        <f>SUM(L186:L194)</f>
        <v>137.78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5"/>
      <c r="F196" s="46"/>
      <c r="G196" s="46"/>
      <c r="H196" s="46"/>
      <c r="I196" s="46"/>
      <c r="J196" s="46"/>
      <c r="K196" s="47"/>
      <c r="L196" s="46"/>
    </row>
    <row r="197" spans="1:12" ht="15" x14ac:dyDescent="0.25">
      <c r="A197" s="25"/>
      <c r="B197" s="16"/>
      <c r="C197" s="11"/>
      <c r="D197" s="12" t="s">
        <v>31</v>
      </c>
      <c r="E197" s="45"/>
      <c r="F197" s="46"/>
      <c r="G197" s="46"/>
      <c r="H197" s="46"/>
      <c r="I197" s="46"/>
      <c r="J197" s="46"/>
      <c r="K197" s="47"/>
      <c r="L197" s="46"/>
    </row>
    <row r="198" spans="1:12" ht="15" x14ac:dyDescent="0.25">
      <c r="A198" s="25"/>
      <c r="B198" s="16"/>
      <c r="C198" s="11"/>
      <c r="D198" s="6"/>
      <c r="E198" s="45"/>
      <c r="F198" s="46"/>
      <c r="G198" s="46"/>
      <c r="H198" s="46"/>
      <c r="I198" s="46"/>
      <c r="J198" s="46"/>
      <c r="K198" s="47"/>
      <c r="L198" s="46"/>
    </row>
    <row r="199" spans="1:12" ht="15" x14ac:dyDescent="0.2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57">SUM(G196:G199)</f>
        <v>0</v>
      </c>
      <c r="H200" s="21">
        <f t="shared" ref="H200" si="58">SUM(H196:H199)</f>
        <v>0</v>
      </c>
      <c r="I200" s="21">
        <f t="shared" ref="I200" si="59">SUM(I196:I199)</f>
        <v>0</v>
      </c>
      <c r="J200" s="21">
        <f t="shared" ref="J200" si="60">SUM(J196:J199)</f>
        <v>0</v>
      </c>
      <c r="K200" s="27"/>
      <c r="L200" s="21"/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 x14ac:dyDescent="0.2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 x14ac:dyDescent="0.2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 x14ac:dyDescent="0.2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 x14ac:dyDescent="0.2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 x14ac:dyDescent="0.2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61">SUM(G201:G206)</f>
        <v>0</v>
      </c>
      <c r="H207" s="21">
        <f t="shared" ref="H207" si="62">SUM(H201:H206)</f>
        <v>0</v>
      </c>
      <c r="I207" s="21">
        <f t="shared" ref="I207" si="63">SUM(I201:I206)</f>
        <v>0</v>
      </c>
      <c r="J207" s="21">
        <f t="shared" ref="J207" si="64">SUM(J201:J206)</f>
        <v>0</v>
      </c>
      <c r="K207" s="27"/>
      <c r="L207" s="21">
        <f t="shared" ref="L207" ca="1" si="6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 x14ac:dyDescent="0.2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 x14ac:dyDescent="0.2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 x14ac:dyDescent="0.2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 x14ac:dyDescent="0.2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 x14ac:dyDescent="0.2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66">SUM(G208:G213)</f>
        <v>0</v>
      </c>
      <c r="H214" s="21">
        <f t="shared" ref="H214" si="67">SUM(H208:H213)</f>
        <v>0</v>
      </c>
      <c r="I214" s="21">
        <f t="shared" ref="I214" si="68">SUM(I208:I213)</f>
        <v>0</v>
      </c>
      <c r="J214" s="21">
        <f t="shared" ref="J214" si="69">SUM(J208:J213)</f>
        <v>0</v>
      </c>
      <c r="K214" s="27"/>
      <c r="L214" s="21">
        <f t="shared" ref="L214" ca="1" si="7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70" t="s">
        <v>4</v>
      </c>
      <c r="D215" s="71"/>
      <c r="E215" s="33"/>
      <c r="F215" s="34">
        <f>F181+F185+F195+F200+F207+F214</f>
        <v>1010</v>
      </c>
      <c r="G215" s="34">
        <f t="shared" ref="G215" si="71">G181+G185+G195+G200+G207+G214</f>
        <v>45.16</v>
      </c>
      <c r="H215" s="34">
        <f t="shared" ref="H215" si="72">H181+H185+H195+H200+H207+H214</f>
        <v>43.13</v>
      </c>
      <c r="I215" s="34">
        <f t="shared" ref="I215" si="73">I181+I185+I195+I200+I207+I214</f>
        <v>143.56</v>
      </c>
      <c r="J215" s="34">
        <f t="shared" ref="J215" si="74">J181+J185+J195+J200+J207+J214</f>
        <v>1041.81</v>
      </c>
      <c r="K215" s="35"/>
      <c r="L215" s="34">
        <f t="shared" ref="L215" ca="1" si="75">L181+L185+L195+L200+L207+L214</f>
        <v>0</v>
      </c>
    </row>
    <row r="216" spans="1:12" ht="15" x14ac:dyDescent="0.25">
      <c r="A216" s="22">
        <v>2</v>
      </c>
      <c r="B216" s="23">
        <v>1</v>
      </c>
      <c r="C216" s="24" t="s">
        <v>20</v>
      </c>
      <c r="D216" s="5" t="s">
        <v>21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5"/>
      <c r="B217" s="16"/>
      <c r="C217" s="11"/>
      <c r="D217" s="6"/>
      <c r="E217" s="45"/>
      <c r="F217" s="46"/>
      <c r="G217" s="46"/>
      <c r="H217" s="46"/>
      <c r="I217" s="46"/>
      <c r="J217" s="46"/>
      <c r="K217" s="47"/>
      <c r="L217" s="46"/>
    </row>
    <row r="218" spans="1:12" ht="15" x14ac:dyDescent="0.25">
      <c r="A218" s="25"/>
      <c r="B218" s="16"/>
      <c r="C218" s="11"/>
      <c r="D218" s="7" t="s">
        <v>22</v>
      </c>
      <c r="E218" s="45"/>
      <c r="F218" s="46"/>
      <c r="G218" s="46"/>
      <c r="H218" s="46"/>
      <c r="I218" s="46"/>
      <c r="J218" s="46"/>
      <c r="K218" s="47"/>
      <c r="L218" s="46"/>
    </row>
    <row r="219" spans="1:12" ht="15" x14ac:dyDescent="0.25">
      <c r="A219" s="25"/>
      <c r="B219" s="16"/>
      <c r="C219" s="11"/>
      <c r="D219" s="7" t="s">
        <v>23</v>
      </c>
      <c r="E219" s="45"/>
      <c r="F219" s="46"/>
      <c r="G219" s="46"/>
      <c r="H219" s="46"/>
      <c r="I219" s="46"/>
      <c r="J219" s="46"/>
      <c r="K219" s="47"/>
      <c r="L219" s="46"/>
    </row>
    <row r="220" spans="1:12" ht="15" x14ac:dyDescent="0.25">
      <c r="A220" s="25"/>
      <c r="B220" s="16"/>
      <c r="C220" s="11"/>
      <c r="D220" s="7" t="s">
        <v>24</v>
      </c>
      <c r="E220" s="45"/>
      <c r="F220" s="46"/>
      <c r="G220" s="46"/>
      <c r="H220" s="46"/>
      <c r="I220" s="46"/>
      <c r="J220" s="46"/>
      <c r="K220" s="47"/>
      <c r="L220" s="46"/>
    </row>
    <row r="221" spans="1:12" ht="15" x14ac:dyDescent="0.2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5" x14ac:dyDescent="0.2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" x14ac:dyDescent="0.25">
      <c r="A223" s="26"/>
      <c r="B223" s="18"/>
      <c r="C223" s="8"/>
      <c r="D223" s="19" t="s">
        <v>39</v>
      </c>
      <c r="E223" s="9"/>
      <c r="F223" s="21"/>
      <c r="G223" s="21"/>
      <c r="H223" s="21"/>
      <c r="I223" s="21"/>
      <c r="J223" s="21"/>
      <c r="K223" s="27"/>
      <c r="L223" s="21"/>
    </row>
    <row r="224" spans="1:12" ht="15.75" thickBot="1" x14ac:dyDescent="0.3">
      <c r="A224" s="28">
        <f>A216</f>
        <v>2</v>
      </c>
      <c r="B224" s="14">
        <f>B216</f>
        <v>1</v>
      </c>
      <c r="C224" s="10" t="s">
        <v>25</v>
      </c>
      <c r="D224" s="12" t="s">
        <v>24</v>
      </c>
      <c r="E224" s="63" t="s">
        <v>50</v>
      </c>
      <c r="F224" s="59">
        <v>200</v>
      </c>
      <c r="G224" s="59">
        <v>0.52</v>
      </c>
      <c r="H224" s="59">
        <v>0.34</v>
      </c>
      <c r="I224" s="59">
        <v>22.82</v>
      </c>
      <c r="J224" s="59">
        <v>104</v>
      </c>
      <c r="K224" s="47"/>
      <c r="L224" s="46">
        <v>29.84</v>
      </c>
    </row>
    <row r="225" spans="1:12" ht="15" x14ac:dyDescent="0.25">
      <c r="A225" s="25"/>
      <c r="B225" s="16"/>
      <c r="C225" s="11"/>
      <c r="D225" s="12" t="s">
        <v>99</v>
      </c>
      <c r="E225" s="60" t="s">
        <v>78</v>
      </c>
      <c r="F225" s="61">
        <v>30</v>
      </c>
      <c r="G225" s="61">
        <v>2.09</v>
      </c>
      <c r="H225" s="61">
        <v>2.4700000000000002</v>
      </c>
      <c r="I225" s="61">
        <v>13.26</v>
      </c>
      <c r="J225" s="61">
        <v>78</v>
      </c>
      <c r="K225" s="62">
        <v>508</v>
      </c>
      <c r="L225" s="46">
        <v>13.16</v>
      </c>
    </row>
    <row r="226" spans="1:12" ht="15" x14ac:dyDescent="0.25">
      <c r="A226" s="25"/>
      <c r="B226" s="16"/>
      <c r="C226" s="11"/>
      <c r="D226" s="12" t="s">
        <v>31</v>
      </c>
      <c r="E226" s="63" t="s">
        <v>47</v>
      </c>
      <c r="F226" s="59">
        <v>200</v>
      </c>
      <c r="G226" s="59">
        <v>2.3199999999999998</v>
      </c>
      <c r="H226" s="59">
        <v>2.56</v>
      </c>
      <c r="I226" s="59">
        <v>13.77</v>
      </c>
      <c r="J226" s="59">
        <v>87.4</v>
      </c>
      <c r="K226" s="55">
        <v>378</v>
      </c>
      <c r="L226" s="46">
        <v>6.76</v>
      </c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430</v>
      </c>
      <c r="G227" s="21">
        <f>SUM(G224:G226)</f>
        <v>4.93</v>
      </c>
      <c r="H227" s="21">
        <f>SUM(H224:H226)</f>
        <v>5.37</v>
      </c>
      <c r="I227" s="21">
        <f>SUM(I224:I226)</f>
        <v>49.849999999999994</v>
      </c>
      <c r="J227" s="21">
        <f>SUM(J224:J226)</f>
        <v>269.39999999999998</v>
      </c>
      <c r="K227" s="27"/>
      <c r="L227" s="21">
        <f>SUM(L224:L226)</f>
        <v>49.76</v>
      </c>
    </row>
    <row r="228" spans="1:12" ht="15" x14ac:dyDescent="0.25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63" t="s">
        <v>79</v>
      </c>
      <c r="F228" s="59">
        <v>100</v>
      </c>
      <c r="G228" s="59">
        <v>0.06</v>
      </c>
      <c r="H228" s="59">
        <v>0.61</v>
      </c>
      <c r="I228" s="59">
        <v>4.1100000000000003</v>
      </c>
      <c r="J228" s="59">
        <v>17.399999999999999</v>
      </c>
      <c r="K228" s="55"/>
      <c r="L228" s="46">
        <v>9.6</v>
      </c>
    </row>
    <row r="229" spans="1:12" ht="15" x14ac:dyDescent="0.25">
      <c r="A229" s="25"/>
      <c r="B229" s="16"/>
      <c r="C229" s="11"/>
      <c r="D229" s="7" t="s">
        <v>28</v>
      </c>
      <c r="E229" s="63" t="s">
        <v>80</v>
      </c>
      <c r="F229" s="59">
        <v>200</v>
      </c>
      <c r="G229" s="59">
        <v>7.9</v>
      </c>
      <c r="H229" s="59">
        <v>9.6999999999999993</v>
      </c>
      <c r="I229" s="59">
        <v>14.6</v>
      </c>
      <c r="J229" s="59">
        <v>177</v>
      </c>
      <c r="K229" s="55">
        <v>182</v>
      </c>
      <c r="L229" s="46">
        <v>31.95</v>
      </c>
    </row>
    <row r="230" spans="1:12" ht="15" x14ac:dyDescent="0.25">
      <c r="A230" s="25"/>
      <c r="B230" s="16"/>
      <c r="C230" s="11"/>
      <c r="D230" s="7" t="s">
        <v>29</v>
      </c>
      <c r="E230" s="63" t="s">
        <v>81</v>
      </c>
      <c r="F230" s="59">
        <v>100</v>
      </c>
      <c r="G230" s="59">
        <v>21.9</v>
      </c>
      <c r="H230" s="59">
        <v>16.399999999999999</v>
      </c>
      <c r="I230" s="59">
        <v>1.1000000000000001</v>
      </c>
      <c r="J230" s="59">
        <v>240.4</v>
      </c>
      <c r="K230" s="55">
        <v>157</v>
      </c>
      <c r="L230" s="46">
        <v>58.2</v>
      </c>
    </row>
    <row r="231" spans="1:12" ht="15" x14ac:dyDescent="0.25">
      <c r="A231" s="25"/>
      <c r="B231" s="16"/>
      <c r="C231" s="11"/>
      <c r="D231" s="7" t="s">
        <v>30</v>
      </c>
      <c r="E231" s="63" t="s">
        <v>82</v>
      </c>
      <c r="F231" s="59">
        <v>180</v>
      </c>
      <c r="G231" s="59">
        <v>6.15</v>
      </c>
      <c r="H231" s="59">
        <v>5.6</v>
      </c>
      <c r="I231" s="59">
        <v>38.9</v>
      </c>
      <c r="J231" s="59">
        <v>231</v>
      </c>
      <c r="K231" s="55">
        <v>52</v>
      </c>
      <c r="L231" s="46">
        <v>11.21</v>
      </c>
    </row>
    <row r="232" spans="1:12" ht="15" x14ac:dyDescent="0.25">
      <c r="A232" s="25"/>
      <c r="B232" s="16"/>
      <c r="C232" s="11"/>
      <c r="D232" s="1" t="s">
        <v>99</v>
      </c>
      <c r="E232" s="63"/>
      <c r="F232" s="59"/>
      <c r="G232" s="59"/>
      <c r="H232" s="59"/>
      <c r="I232" s="59"/>
      <c r="J232" s="59"/>
      <c r="K232" s="55"/>
      <c r="L232" s="46"/>
    </row>
    <row r="233" spans="1:12" ht="15" x14ac:dyDescent="0.25">
      <c r="A233" s="25"/>
      <c r="B233" s="16"/>
      <c r="C233" s="11"/>
      <c r="D233" s="7" t="s">
        <v>32</v>
      </c>
      <c r="E233" s="63" t="s">
        <v>57</v>
      </c>
      <c r="F233" s="59">
        <v>70</v>
      </c>
      <c r="G233" s="59">
        <v>5.32</v>
      </c>
      <c r="H233" s="59">
        <v>4.43</v>
      </c>
      <c r="I233" s="59">
        <v>32.85</v>
      </c>
      <c r="J233" s="59">
        <v>128.80000000000001</v>
      </c>
      <c r="K233" s="55"/>
      <c r="L233" s="46">
        <v>5.04</v>
      </c>
    </row>
    <row r="234" spans="1:12" ht="15" x14ac:dyDescent="0.25">
      <c r="A234" s="25"/>
      <c r="B234" s="16"/>
      <c r="C234" s="11"/>
      <c r="D234" s="7" t="s">
        <v>33</v>
      </c>
      <c r="E234" s="63" t="s">
        <v>58</v>
      </c>
      <c r="F234" s="59">
        <v>40</v>
      </c>
      <c r="G234" s="59">
        <v>2.1</v>
      </c>
      <c r="H234" s="59">
        <v>1.93</v>
      </c>
      <c r="I234" s="59">
        <v>12.9</v>
      </c>
      <c r="J234" s="59">
        <v>51</v>
      </c>
      <c r="K234" s="55"/>
      <c r="L234" s="46">
        <v>2.88</v>
      </c>
    </row>
    <row r="235" spans="1:12" ht="15" x14ac:dyDescent="0.25">
      <c r="A235" s="25"/>
      <c r="B235" s="16"/>
      <c r="C235" s="11"/>
      <c r="D235" s="7" t="s">
        <v>31</v>
      </c>
      <c r="E235" s="63" t="s">
        <v>83</v>
      </c>
      <c r="F235" s="59">
        <v>200</v>
      </c>
      <c r="G235" s="59">
        <v>0.8</v>
      </c>
      <c r="H235" s="59">
        <v>0</v>
      </c>
      <c r="I235" s="59">
        <v>15.63</v>
      </c>
      <c r="J235" s="59">
        <v>66</v>
      </c>
      <c r="K235" s="55">
        <v>130</v>
      </c>
      <c r="L235" s="46">
        <v>6.76</v>
      </c>
    </row>
    <row r="236" spans="1:12" ht="15" x14ac:dyDescent="0.25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7"/>
      <c r="L236" s="46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SUM(F233:F236)</f>
        <v>310</v>
      </c>
      <c r="G237" s="21">
        <f t="shared" ref="G237:J237" si="76">SUM(G233:G236)</f>
        <v>8.2200000000000006</v>
      </c>
      <c r="H237" s="21">
        <f t="shared" si="76"/>
        <v>6.3599999999999994</v>
      </c>
      <c r="I237" s="21">
        <f t="shared" si="76"/>
        <v>61.38</v>
      </c>
      <c r="J237" s="21">
        <f t="shared" si="76"/>
        <v>245.8</v>
      </c>
      <c r="K237" s="27"/>
      <c r="L237" s="21">
        <f>SUM(L228:L236)</f>
        <v>125.64000000000001</v>
      </c>
    </row>
    <row r="238" spans="1:12" ht="15" x14ac:dyDescent="0.25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45"/>
      <c r="F238" s="46"/>
      <c r="G238" s="46"/>
      <c r="H238" s="46"/>
      <c r="I238" s="46"/>
      <c r="J238" s="46"/>
      <c r="K238" s="47"/>
      <c r="L238" s="46"/>
    </row>
    <row r="239" spans="1:12" ht="15" x14ac:dyDescent="0.25">
      <c r="A239" s="25"/>
      <c r="B239" s="16"/>
      <c r="C239" s="11"/>
      <c r="D239" s="12" t="s">
        <v>31</v>
      </c>
      <c r="E239" s="45"/>
      <c r="F239" s="46"/>
      <c r="G239" s="46"/>
      <c r="H239" s="46"/>
      <c r="I239" s="46"/>
      <c r="J239" s="46"/>
      <c r="K239" s="47"/>
      <c r="L239" s="46"/>
    </row>
    <row r="240" spans="1:12" ht="15" x14ac:dyDescent="0.2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 x14ac:dyDescent="0.2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77">SUM(G238:G241)</f>
        <v>0</v>
      </c>
      <c r="H242" s="21">
        <f t="shared" ref="H242" si="78">SUM(H238:H241)</f>
        <v>0</v>
      </c>
      <c r="I242" s="21">
        <f t="shared" ref="I242" si="79">SUM(I238:I241)</f>
        <v>0</v>
      </c>
      <c r="J242" s="21">
        <f t="shared" ref="J242" si="80">SUM(J238:J241)</f>
        <v>0</v>
      </c>
      <c r="K242" s="27"/>
      <c r="L242" s="21">
        <v>0</v>
      </c>
    </row>
    <row r="243" spans="1:12" ht="15" x14ac:dyDescent="0.25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 x14ac:dyDescent="0.25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 x14ac:dyDescent="0.25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 x14ac:dyDescent="0.25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 x14ac:dyDescent="0.2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 x14ac:dyDescent="0.2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81">SUM(G243:G248)</f>
        <v>0</v>
      </c>
      <c r="H249" s="21">
        <f t="shared" ref="H249" si="82">SUM(H243:H248)</f>
        <v>0</v>
      </c>
      <c r="I249" s="21">
        <f t="shared" ref="I249" si="83">SUM(I243:I248)</f>
        <v>0</v>
      </c>
      <c r="J249" s="21">
        <f t="shared" ref="J249" si="84">SUM(J243:J248)</f>
        <v>0</v>
      </c>
      <c r="K249" s="27"/>
      <c r="L249" s="21">
        <f t="shared" ref="L249" ca="1" si="85">SUM(L243:L251)</f>
        <v>0</v>
      </c>
    </row>
    <row r="250" spans="1:12" ht="15" x14ac:dyDescent="0.25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 x14ac:dyDescent="0.25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 x14ac:dyDescent="0.25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 x14ac:dyDescent="0.25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 x14ac:dyDescent="0.2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 x14ac:dyDescent="0.2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86">SUM(G250:G255)</f>
        <v>0</v>
      </c>
      <c r="H256" s="21">
        <f t="shared" ref="H256" si="87">SUM(H250:H255)</f>
        <v>0</v>
      </c>
      <c r="I256" s="21">
        <f t="shared" ref="I256" si="88">SUM(I250:I255)</f>
        <v>0</v>
      </c>
      <c r="J256" s="21">
        <f t="shared" ref="J256" si="89">SUM(J250:J255)</f>
        <v>0</v>
      </c>
      <c r="K256" s="27"/>
      <c r="L256" s="21">
        <f t="shared" ref="L256" ca="1" si="90">SUM(L250:L258)</f>
        <v>0</v>
      </c>
    </row>
    <row r="257" spans="1:12" ht="15.75" customHeight="1" x14ac:dyDescent="0.2">
      <c r="A257" s="31">
        <f>A216</f>
        <v>2</v>
      </c>
      <c r="B257" s="32">
        <f>B216</f>
        <v>1</v>
      </c>
      <c r="C257" s="70" t="s">
        <v>4</v>
      </c>
      <c r="D257" s="71"/>
      <c r="E257" s="33"/>
      <c r="F257" s="34">
        <f>F256+F249+F242+F237+F227+F223</f>
        <v>740</v>
      </c>
      <c r="G257" s="34">
        <f>G256+G249+G242+G237+G227+G223</f>
        <v>13.15</v>
      </c>
      <c r="H257" s="34">
        <f>H256+H249+H242+H237+H227+H223</f>
        <v>11.73</v>
      </c>
      <c r="I257" s="34">
        <f>I256+I249+I242+I237+I227+I223</f>
        <v>111.22999999999999</v>
      </c>
      <c r="J257" s="34">
        <f>J256+J249+J242+J237+J227+J223</f>
        <v>515.20000000000005</v>
      </c>
      <c r="K257" s="35"/>
      <c r="L257" s="34">
        <f t="shared" ref="L257" ca="1" si="91">L223+L227+L237+L242+L249+L256</f>
        <v>0</v>
      </c>
    </row>
    <row r="258" spans="1:12" ht="15" x14ac:dyDescent="0.25">
      <c r="A258" s="22">
        <v>2</v>
      </c>
      <c r="B258" s="23">
        <v>2</v>
      </c>
      <c r="C258" s="24" t="s">
        <v>20</v>
      </c>
      <c r="D258" s="5" t="s">
        <v>21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5"/>
      <c r="B259" s="16"/>
      <c r="C259" s="11"/>
      <c r="D259" s="6"/>
      <c r="E259" s="45"/>
      <c r="F259" s="46"/>
      <c r="G259" s="46"/>
      <c r="H259" s="46"/>
      <c r="I259" s="46"/>
      <c r="J259" s="46"/>
      <c r="K259" s="47"/>
      <c r="L259" s="46"/>
    </row>
    <row r="260" spans="1:12" ht="15" x14ac:dyDescent="0.25">
      <c r="A260" s="25"/>
      <c r="B260" s="16"/>
      <c r="C260" s="11"/>
      <c r="D260" s="7" t="s">
        <v>22</v>
      </c>
      <c r="E260" s="45"/>
      <c r="F260" s="46"/>
      <c r="G260" s="46"/>
      <c r="H260" s="46"/>
      <c r="I260" s="46"/>
      <c r="J260" s="46"/>
      <c r="K260" s="47"/>
      <c r="L260" s="46"/>
    </row>
    <row r="261" spans="1:12" ht="15" x14ac:dyDescent="0.25">
      <c r="A261" s="25"/>
      <c r="B261" s="16"/>
      <c r="C261" s="11"/>
      <c r="D261" s="7" t="s">
        <v>23</v>
      </c>
      <c r="E261" s="45"/>
      <c r="F261" s="46"/>
      <c r="G261" s="46"/>
      <c r="H261" s="46"/>
      <c r="I261" s="46"/>
      <c r="J261" s="46"/>
      <c r="K261" s="47"/>
      <c r="L261" s="46"/>
    </row>
    <row r="262" spans="1:12" ht="15" x14ac:dyDescent="0.25">
      <c r="A262" s="2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7"/>
      <c r="L262" s="46"/>
    </row>
    <row r="263" spans="1:12" ht="15" x14ac:dyDescent="0.25">
      <c r="A263" s="2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 x14ac:dyDescent="0.25">
      <c r="A264" s="2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5.75" thickBot="1" x14ac:dyDescent="0.3">
      <c r="A265" s="26"/>
      <c r="B265" s="18"/>
      <c r="C265" s="8"/>
      <c r="D265" s="19" t="s">
        <v>39</v>
      </c>
      <c r="E265" s="9"/>
      <c r="F265" s="21"/>
      <c r="G265" s="21"/>
      <c r="H265" s="21"/>
      <c r="I265" s="21"/>
      <c r="J265" s="21"/>
      <c r="K265" s="27"/>
      <c r="L265" s="21"/>
    </row>
    <row r="266" spans="1:12" ht="15.75" thickBot="1" x14ac:dyDescent="0.3">
      <c r="A266" s="28">
        <f>A258</f>
        <v>2</v>
      </c>
      <c r="B266" s="14">
        <f>B258</f>
        <v>2</v>
      </c>
      <c r="C266" s="10" t="s">
        <v>25</v>
      </c>
      <c r="D266" s="12" t="s">
        <v>24</v>
      </c>
      <c r="E266" s="60"/>
      <c r="F266" s="61"/>
      <c r="G266" s="61"/>
      <c r="H266" s="61"/>
      <c r="I266" s="61"/>
      <c r="J266" s="61"/>
      <c r="K266" s="62"/>
      <c r="L266" s="46"/>
    </row>
    <row r="267" spans="1:12" ht="15" x14ac:dyDescent="0.25">
      <c r="A267" s="25"/>
      <c r="B267" s="16"/>
      <c r="C267" s="11"/>
      <c r="D267" s="12" t="s">
        <v>35</v>
      </c>
      <c r="E267" s="60" t="s">
        <v>84</v>
      </c>
      <c r="F267" s="61">
        <v>50</v>
      </c>
      <c r="G267" s="61">
        <v>3.22</v>
      </c>
      <c r="H267" s="61">
        <v>6</v>
      </c>
      <c r="I267" s="61">
        <v>31</v>
      </c>
      <c r="J267" s="61">
        <v>190.8</v>
      </c>
      <c r="K267" s="62">
        <v>81</v>
      </c>
      <c r="L267" s="46">
        <v>24.79</v>
      </c>
    </row>
    <row r="268" spans="1:12" ht="15" x14ac:dyDescent="0.25">
      <c r="A268" s="25"/>
      <c r="B268" s="16"/>
      <c r="C268" s="11"/>
      <c r="D268" s="12" t="s">
        <v>31</v>
      </c>
      <c r="E268" s="63" t="s">
        <v>65</v>
      </c>
      <c r="F268" s="59">
        <v>200</v>
      </c>
      <c r="G268" s="59">
        <v>0.4</v>
      </c>
      <c r="H268" s="59">
        <v>0.4</v>
      </c>
      <c r="I268" s="59">
        <v>24</v>
      </c>
      <c r="J268" s="59">
        <v>96</v>
      </c>
      <c r="K268" s="55">
        <v>293</v>
      </c>
      <c r="L268" s="46">
        <v>19.2</v>
      </c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250</v>
      </c>
      <c r="G269" s="21">
        <f>SUM(G266:G268)</f>
        <v>3.62</v>
      </c>
      <c r="H269" s="21">
        <f>SUM(H266:H268)</f>
        <v>6.4</v>
      </c>
      <c r="I269" s="21">
        <f>SUM(I266:I268)</f>
        <v>55</v>
      </c>
      <c r="J269" s="21">
        <f>SUM(J266:J268)</f>
        <v>286.8</v>
      </c>
      <c r="K269" s="27"/>
      <c r="L269" s="21">
        <f>SUM(L266:L268)</f>
        <v>43.989999999999995</v>
      </c>
    </row>
    <row r="270" spans="1:12" ht="15" x14ac:dyDescent="0.25">
      <c r="A270" s="28">
        <f>A258</f>
        <v>2</v>
      </c>
      <c r="B270" s="14">
        <f>B258</f>
        <v>2</v>
      </c>
      <c r="C270" s="10" t="s">
        <v>26</v>
      </c>
      <c r="D270" s="7" t="s">
        <v>27</v>
      </c>
      <c r="E270" s="63" t="s">
        <v>85</v>
      </c>
      <c r="F270" s="59">
        <v>100</v>
      </c>
      <c r="G270" s="59">
        <v>3.5</v>
      </c>
      <c r="H270" s="59">
        <v>7.5</v>
      </c>
      <c r="I270" s="59">
        <v>7</v>
      </c>
      <c r="J270" s="59">
        <v>110</v>
      </c>
      <c r="K270" s="55">
        <v>103</v>
      </c>
      <c r="L270" s="46">
        <v>17.809999999999999</v>
      </c>
    </row>
    <row r="271" spans="1:12" ht="15" x14ac:dyDescent="0.25">
      <c r="A271" s="25"/>
      <c r="B271" s="16"/>
      <c r="C271" s="11"/>
      <c r="D271" s="7" t="s">
        <v>28</v>
      </c>
      <c r="E271" s="63" t="s">
        <v>86</v>
      </c>
      <c r="F271" s="59">
        <v>200</v>
      </c>
      <c r="G271" s="59">
        <v>8.1999999999999993</v>
      </c>
      <c r="H271" s="59">
        <v>9.6999999999999993</v>
      </c>
      <c r="I271" s="59">
        <v>14.9</v>
      </c>
      <c r="J271" s="59">
        <v>179.4</v>
      </c>
      <c r="K271" s="55">
        <v>166</v>
      </c>
      <c r="L271" s="46">
        <v>30.96</v>
      </c>
    </row>
    <row r="272" spans="1:12" ht="15" x14ac:dyDescent="0.25">
      <c r="A272" s="25"/>
      <c r="B272" s="16"/>
      <c r="C272" s="11"/>
      <c r="D272" s="7" t="s">
        <v>29</v>
      </c>
      <c r="E272" s="63" t="s">
        <v>87</v>
      </c>
      <c r="F272" s="59">
        <v>120</v>
      </c>
      <c r="G272" s="59">
        <v>16.7</v>
      </c>
      <c r="H272" s="59">
        <v>11.4</v>
      </c>
      <c r="I272" s="59">
        <v>7.8</v>
      </c>
      <c r="J272" s="59">
        <v>200.2</v>
      </c>
      <c r="K272" s="55">
        <v>56</v>
      </c>
      <c r="L272" s="46">
        <v>34.520000000000003</v>
      </c>
    </row>
    <row r="273" spans="1:12" ht="15" x14ac:dyDescent="0.25">
      <c r="A273" s="25"/>
      <c r="B273" s="16"/>
      <c r="C273" s="11"/>
      <c r="D273" s="7" t="s">
        <v>30</v>
      </c>
      <c r="E273" s="63" t="s">
        <v>64</v>
      </c>
      <c r="F273" s="59">
        <v>180</v>
      </c>
      <c r="G273" s="59">
        <v>3.8</v>
      </c>
      <c r="H273" s="59">
        <v>4.8</v>
      </c>
      <c r="I273" s="59">
        <v>29</v>
      </c>
      <c r="J273" s="59">
        <v>193</v>
      </c>
      <c r="K273" s="55">
        <v>157</v>
      </c>
      <c r="L273" s="46">
        <v>21.53</v>
      </c>
    </row>
    <row r="274" spans="1:12" ht="15" x14ac:dyDescent="0.25">
      <c r="A274" s="25"/>
      <c r="B274" s="16"/>
      <c r="C274" s="11"/>
      <c r="D274" s="7" t="s">
        <v>99</v>
      </c>
      <c r="E274" s="63"/>
      <c r="F274" s="59"/>
      <c r="G274" s="59"/>
      <c r="H274" s="59"/>
      <c r="I274" s="59"/>
      <c r="J274" s="59"/>
      <c r="K274" s="55"/>
      <c r="L274" s="46"/>
    </row>
    <row r="275" spans="1:12" ht="15" x14ac:dyDescent="0.25">
      <c r="A275" s="25"/>
      <c r="B275" s="16"/>
      <c r="C275" s="11"/>
      <c r="D275" s="7" t="s">
        <v>32</v>
      </c>
      <c r="E275" s="63" t="s">
        <v>57</v>
      </c>
      <c r="F275" s="59">
        <v>70</v>
      </c>
      <c r="G275" s="59">
        <v>5.3</v>
      </c>
      <c r="H275" s="59">
        <v>4.43</v>
      </c>
      <c r="I275" s="59">
        <v>35.85</v>
      </c>
      <c r="J275" s="59">
        <v>128.80000000000001</v>
      </c>
      <c r="K275" s="55"/>
      <c r="L275" s="46">
        <v>5.04</v>
      </c>
    </row>
    <row r="276" spans="1:12" ht="15" x14ac:dyDescent="0.25">
      <c r="A276" s="25"/>
      <c r="B276" s="16"/>
      <c r="C276" s="11"/>
      <c r="D276" s="7" t="s">
        <v>33</v>
      </c>
      <c r="E276" s="63" t="s">
        <v>58</v>
      </c>
      <c r="F276" s="59">
        <v>40</v>
      </c>
      <c r="G276" s="59">
        <v>2.0099999999999998</v>
      </c>
      <c r="H276" s="59">
        <v>1.93</v>
      </c>
      <c r="I276" s="59">
        <v>12.9</v>
      </c>
      <c r="J276" s="59">
        <v>51</v>
      </c>
      <c r="K276" s="55"/>
      <c r="L276" s="46">
        <v>2.88</v>
      </c>
    </row>
    <row r="277" spans="1:12" ht="15" x14ac:dyDescent="0.25">
      <c r="A277" s="25"/>
      <c r="B277" s="16"/>
      <c r="C277" s="11"/>
      <c r="D277" s="7" t="s">
        <v>31</v>
      </c>
      <c r="E277" s="63" t="s">
        <v>83</v>
      </c>
      <c r="F277" s="59">
        <v>200</v>
      </c>
      <c r="G277" s="59">
        <v>0.8</v>
      </c>
      <c r="H277" s="59">
        <v>0</v>
      </c>
      <c r="I277" s="59">
        <v>15.6</v>
      </c>
      <c r="J277" s="59">
        <v>66</v>
      </c>
      <c r="K277" s="55">
        <v>283</v>
      </c>
      <c r="L277" s="46">
        <v>6.76</v>
      </c>
    </row>
    <row r="278" spans="1:12" ht="15" x14ac:dyDescent="0.25">
      <c r="A278" s="2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910</v>
      </c>
      <c r="G279" s="21">
        <f>SUM(G270:G278)</f>
        <v>40.309999999999988</v>
      </c>
      <c r="H279" s="21">
        <f>SUM(H270:H278)</f>
        <v>39.76</v>
      </c>
      <c r="I279" s="21">
        <f>SUM(I270:I278)</f>
        <v>123.05000000000001</v>
      </c>
      <c r="J279" s="21">
        <f>SUM(J270:J278)</f>
        <v>928.39999999999986</v>
      </c>
      <c r="K279" s="27"/>
      <c r="L279" s="21">
        <f>SUM(L270:L278)</f>
        <v>119.5</v>
      </c>
    </row>
    <row r="280" spans="1:12" ht="15" x14ac:dyDescent="0.25">
      <c r="A280" s="28">
        <f>A258</f>
        <v>2</v>
      </c>
      <c r="B280" s="14">
        <f>B258</f>
        <v>2</v>
      </c>
      <c r="C280" s="10" t="s">
        <v>34</v>
      </c>
      <c r="D280" s="12" t="s">
        <v>35</v>
      </c>
      <c r="E280" s="45"/>
      <c r="F280" s="46"/>
      <c r="G280" s="46"/>
      <c r="H280" s="46"/>
      <c r="I280" s="46"/>
      <c r="J280" s="46"/>
      <c r="K280" s="47"/>
      <c r="L280" s="46"/>
    </row>
    <row r="281" spans="1:12" ht="15" x14ac:dyDescent="0.25">
      <c r="A281" s="25"/>
      <c r="B281" s="16"/>
      <c r="C281" s="11"/>
      <c r="D281" s="12" t="s">
        <v>31</v>
      </c>
      <c r="E281" s="45"/>
      <c r="F281" s="46"/>
      <c r="G281" s="46"/>
      <c r="H281" s="46"/>
      <c r="I281" s="46"/>
      <c r="J281" s="46"/>
      <c r="K281" s="47"/>
      <c r="L281" s="46"/>
    </row>
    <row r="282" spans="1:12" ht="15" x14ac:dyDescent="0.25">
      <c r="A282" s="25"/>
      <c r="B282" s="16"/>
      <c r="C282" s="11"/>
      <c r="D282" s="6"/>
      <c r="E282" s="45"/>
      <c r="F282" s="46"/>
      <c r="G282" s="46"/>
      <c r="H282" s="46"/>
      <c r="I282" s="46"/>
      <c r="J282" s="46"/>
      <c r="K282" s="47"/>
      <c r="L282" s="46"/>
    </row>
    <row r="283" spans="1:12" ht="15" x14ac:dyDescent="0.25">
      <c r="A283" s="2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92">SUM(G280:G283)</f>
        <v>0</v>
      </c>
      <c r="H284" s="21">
        <f t="shared" ref="H284" si="93">SUM(H280:H283)</f>
        <v>0</v>
      </c>
      <c r="I284" s="21"/>
      <c r="J284" s="21">
        <f t="shared" ref="J284" si="94">SUM(J280:J283)</f>
        <v>0</v>
      </c>
      <c r="K284" s="27"/>
      <c r="L284" s="21">
        <v>0</v>
      </c>
    </row>
    <row r="285" spans="1:12" ht="15" x14ac:dyDescent="0.25">
      <c r="A285" s="28">
        <f>A258</f>
        <v>2</v>
      </c>
      <c r="B285" s="14">
        <f>B258</f>
        <v>2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 x14ac:dyDescent="0.25">
      <c r="A286" s="2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 x14ac:dyDescent="0.25">
      <c r="A287" s="2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 x14ac:dyDescent="0.25">
      <c r="A288" s="2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 x14ac:dyDescent="0.25">
      <c r="A289" s="2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 x14ac:dyDescent="0.25">
      <c r="A290" s="2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 x14ac:dyDescent="0.25">
      <c r="A291" s="26"/>
      <c r="B291" s="18"/>
      <c r="C291" s="8"/>
      <c r="D291" s="19" t="s">
        <v>39</v>
      </c>
      <c r="E291" s="9"/>
      <c r="F291" s="21"/>
      <c r="G291" s="21">
        <f t="shared" ref="G291" si="95">SUM(G285:G290)</f>
        <v>0</v>
      </c>
      <c r="H291" s="21">
        <f t="shared" ref="H291" si="96">SUM(H285:H290)</f>
        <v>0</v>
      </c>
      <c r="I291" s="21">
        <f t="shared" ref="I291" si="97">SUM(I285:I290)</f>
        <v>0</v>
      </c>
      <c r="J291" s="21">
        <f t="shared" ref="J291" si="98">SUM(J285:J290)</f>
        <v>0</v>
      </c>
      <c r="K291" s="27"/>
      <c r="L291" s="21">
        <f t="shared" ref="L291" ca="1" si="99">SUM(L285:L293)</f>
        <v>0</v>
      </c>
    </row>
    <row r="292" spans="1:12" ht="15" x14ac:dyDescent="0.25">
      <c r="A292" s="28">
        <f>A258</f>
        <v>2</v>
      </c>
      <c r="B292" s="14">
        <f>B258</f>
        <v>2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 x14ac:dyDescent="0.25">
      <c r="A293" s="2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 x14ac:dyDescent="0.25">
      <c r="A294" s="2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 x14ac:dyDescent="0.25">
      <c r="A295" s="2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 x14ac:dyDescent="0.25">
      <c r="A296" s="2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 x14ac:dyDescent="0.25">
      <c r="A297" s="2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00">SUM(G292:G297)</f>
        <v>0</v>
      </c>
      <c r="H298" s="21">
        <f t="shared" ref="H298" si="101">SUM(H292:H297)</f>
        <v>0</v>
      </c>
      <c r="I298" s="21">
        <f t="shared" ref="I298" si="102">SUM(I292:I297)</f>
        <v>0</v>
      </c>
      <c r="J298" s="21">
        <f t="shared" ref="J298" si="103">SUM(J292:J297)</f>
        <v>0</v>
      </c>
      <c r="K298" s="27"/>
      <c r="L298" s="21">
        <f t="shared" ref="L298" ca="1" si="104">SUM(L292:L300)</f>
        <v>0</v>
      </c>
    </row>
    <row r="299" spans="1:12" ht="15.75" customHeight="1" x14ac:dyDescent="0.2">
      <c r="A299" s="31">
        <f>A258</f>
        <v>2</v>
      </c>
      <c r="B299" s="32">
        <f>B258</f>
        <v>2</v>
      </c>
      <c r="C299" s="70" t="s">
        <v>4</v>
      </c>
      <c r="D299" s="71"/>
      <c r="E299" s="33"/>
      <c r="F299" s="34">
        <f>F298+F291+F279+F269+F265</f>
        <v>1160</v>
      </c>
      <c r="G299" s="34">
        <f>G298+G291+G284+G279+G269+G265</f>
        <v>43.929999999999986</v>
      </c>
      <c r="H299" s="34">
        <f>H298+H291+H284+H279+H269+H265</f>
        <v>46.16</v>
      </c>
      <c r="I299" s="34">
        <f>I298+I291+I284+I279+I269+I265</f>
        <v>178.05</v>
      </c>
      <c r="J299" s="34">
        <f>J298+J291+J284+J279+J269+J265</f>
        <v>1215.1999999999998</v>
      </c>
      <c r="K299" s="35"/>
      <c r="L299" s="34">
        <f t="shared" ref="L299" ca="1" si="105">L265+L269+L279+L284+L291+L298</f>
        <v>0</v>
      </c>
    </row>
    <row r="300" spans="1:12" ht="15" x14ac:dyDescent="0.25">
      <c r="A300" s="22">
        <v>2</v>
      </c>
      <c r="B300" s="23">
        <v>3</v>
      </c>
      <c r="C300" s="24" t="s">
        <v>20</v>
      </c>
      <c r="D300" s="5" t="s">
        <v>21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5"/>
      <c r="B301" s="16"/>
      <c r="C301" s="11"/>
      <c r="D301" s="6"/>
      <c r="E301" s="45"/>
      <c r="F301" s="46"/>
      <c r="G301" s="46"/>
      <c r="H301" s="46"/>
      <c r="I301" s="46"/>
      <c r="J301" s="46"/>
      <c r="K301" s="47"/>
      <c r="L301" s="46"/>
    </row>
    <row r="302" spans="1:12" ht="15" x14ac:dyDescent="0.25">
      <c r="A302" s="25"/>
      <c r="B302" s="16"/>
      <c r="C302" s="11"/>
      <c r="D302" s="7" t="s">
        <v>22</v>
      </c>
      <c r="E302" s="56"/>
      <c r="F302" s="46"/>
      <c r="G302" s="46"/>
      <c r="H302" s="46"/>
      <c r="I302" s="46"/>
      <c r="J302" s="46"/>
      <c r="K302" s="47"/>
      <c r="L302" s="46"/>
    </row>
    <row r="303" spans="1:12" ht="15" x14ac:dyDescent="0.25">
      <c r="A303" s="25"/>
      <c r="B303" s="16"/>
      <c r="C303" s="11"/>
      <c r="D303" s="7" t="s">
        <v>23</v>
      </c>
      <c r="E303" s="45"/>
      <c r="F303" s="46"/>
      <c r="G303" s="46"/>
      <c r="H303" s="46"/>
      <c r="I303" s="46"/>
      <c r="J303" s="46"/>
      <c r="K303" s="47"/>
      <c r="L303" s="46"/>
    </row>
    <row r="304" spans="1:12" ht="15" x14ac:dyDescent="0.25">
      <c r="A304" s="25"/>
      <c r="B304" s="16"/>
      <c r="C304" s="11"/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5" x14ac:dyDescent="0.2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5" x14ac:dyDescent="0.2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5" x14ac:dyDescent="0.25">
      <c r="A307" s="26"/>
      <c r="B307" s="18"/>
      <c r="C307" s="8"/>
      <c r="D307" s="19" t="s">
        <v>39</v>
      </c>
      <c r="E307" s="9"/>
      <c r="F307" s="21"/>
      <c r="G307" s="21"/>
      <c r="H307" s="21"/>
      <c r="I307" s="21"/>
      <c r="J307" s="21"/>
      <c r="K307" s="27"/>
      <c r="L307" s="21"/>
    </row>
    <row r="308" spans="1:12" ht="15.75" thickBot="1" x14ac:dyDescent="0.3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63" t="s">
        <v>50</v>
      </c>
      <c r="F308" s="59">
        <v>200</v>
      </c>
      <c r="G308" s="59">
        <v>0.5</v>
      </c>
      <c r="H308" s="59">
        <v>0.3</v>
      </c>
      <c r="I308" s="59">
        <v>23</v>
      </c>
      <c r="J308" s="59">
        <v>104</v>
      </c>
      <c r="K308" s="47"/>
      <c r="L308" s="46">
        <v>29.84</v>
      </c>
    </row>
    <row r="309" spans="1:12" ht="15" x14ac:dyDescent="0.25">
      <c r="A309" s="25"/>
      <c r="B309" s="16"/>
      <c r="C309" s="11"/>
      <c r="D309" s="12" t="s">
        <v>35</v>
      </c>
      <c r="E309" s="60" t="s">
        <v>88</v>
      </c>
      <c r="F309" s="61">
        <v>50</v>
      </c>
      <c r="G309" s="61">
        <v>3.2</v>
      </c>
      <c r="H309" s="61">
        <v>6</v>
      </c>
      <c r="I309" s="61">
        <v>31</v>
      </c>
      <c r="J309" s="61">
        <v>190.78</v>
      </c>
      <c r="K309" s="62">
        <v>88</v>
      </c>
      <c r="L309" s="46">
        <v>9.77</v>
      </c>
    </row>
    <row r="310" spans="1:12" ht="15" x14ac:dyDescent="0.25">
      <c r="A310" s="25"/>
      <c r="B310" s="16"/>
      <c r="C310" s="11"/>
      <c r="D310" s="12" t="s">
        <v>31</v>
      </c>
      <c r="E310" s="63" t="s">
        <v>47</v>
      </c>
      <c r="F310" s="59">
        <v>200</v>
      </c>
      <c r="G310" s="59">
        <v>2.2999999999999998</v>
      </c>
      <c r="H310" s="59">
        <v>2.6</v>
      </c>
      <c r="I310" s="59">
        <v>13.8</v>
      </c>
      <c r="J310" s="59">
        <v>87.4</v>
      </c>
      <c r="K310" s="55">
        <v>378</v>
      </c>
      <c r="L310" s="46">
        <v>6.76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450</v>
      </c>
      <c r="G311" s="21">
        <f t="shared" ref="G311:J311" si="106">SUM(G308:G310)</f>
        <v>6</v>
      </c>
      <c r="H311" s="21">
        <f t="shared" si="106"/>
        <v>8.9</v>
      </c>
      <c r="I311" s="21">
        <f t="shared" si="106"/>
        <v>67.8</v>
      </c>
      <c r="J311" s="21">
        <f t="shared" si="106"/>
        <v>382.17999999999995</v>
      </c>
      <c r="K311" s="27"/>
      <c r="L311" s="21">
        <f>SUM(L308:L310)</f>
        <v>46.37</v>
      </c>
    </row>
    <row r="312" spans="1:12" ht="15" x14ac:dyDescent="0.2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63" t="s">
        <v>89</v>
      </c>
      <c r="F312" s="59">
        <v>60</v>
      </c>
      <c r="G312" s="59">
        <v>2.1</v>
      </c>
      <c r="H312" s="59">
        <v>0</v>
      </c>
      <c r="I312" s="59">
        <v>7.1</v>
      </c>
      <c r="J312" s="59">
        <v>38</v>
      </c>
      <c r="K312" s="55"/>
      <c r="L312" s="46">
        <v>15.43</v>
      </c>
    </row>
    <row r="313" spans="1:12" ht="15" x14ac:dyDescent="0.25">
      <c r="A313" s="25"/>
      <c r="B313" s="16"/>
      <c r="C313" s="11"/>
      <c r="D313" s="7" t="s">
        <v>28</v>
      </c>
      <c r="E313" s="63" t="s">
        <v>90</v>
      </c>
      <c r="F313" s="59">
        <v>200</v>
      </c>
      <c r="G313" s="59">
        <v>8.6</v>
      </c>
      <c r="H313" s="59">
        <v>6.4</v>
      </c>
      <c r="I313" s="59">
        <v>17.600000000000001</v>
      </c>
      <c r="J313" s="59">
        <v>162</v>
      </c>
      <c r="K313" s="55">
        <v>159</v>
      </c>
      <c r="L313" s="46">
        <v>10.76</v>
      </c>
    </row>
    <row r="314" spans="1:12" ht="15" x14ac:dyDescent="0.25">
      <c r="A314" s="25"/>
      <c r="B314" s="16"/>
      <c r="C314" s="11"/>
      <c r="D314" s="7" t="s">
        <v>29</v>
      </c>
      <c r="E314" s="63" t="s">
        <v>91</v>
      </c>
      <c r="F314" s="59">
        <v>100</v>
      </c>
      <c r="G314" s="59">
        <v>22.4</v>
      </c>
      <c r="H314" s="59">
        <v>19.3</v>
      </c>
      <c r="I314" s="59">
        <v>1.1000000000000001</v>
      </c>
      <c r="J314" s="59">
        <v>167</v>
      </c>
      <c r="K314" s="55">
        <v>167</v>
      </c>
      <c r="L314" s="46">
        <v>21.98</v>
      </c>
    </row>
    <row r="315" spans="1:12" ht="15" x14ac:dyDescent="0.25">
      <c r="A315" s="25"/>
      <c r="B315" s="16"/>
      <c r="C315" s="11"/>
      <c r="D315" s="7" t="s">
        <v>30</v>
      </c>
      <c r="E315" s="63" t="s">
        <v>69</v>
      </c>
      <c r="F315" s="59">
        <v>180</v>
      </c>
      <c r="G315" s="59">
        <v>3.2</v>
      </c>
      <c r="H315" s="59">
        <v>8.3000000000000007</v>
      </c>
      <c r="I315" s="59">
        <v>9.4</v>
      </c>
      <c r="J315" s="59">
        <v>124.7</v>
      </c>
      <c r="K315" s="55">
        <v>141</v>
      </c>
      <c r="L315" s="46">
        <v>22.46</v>
      </c>
    </row>
    <row r="316" spans="1:12" ht="15" x14ac:dyDescent="0.25">
      <c r="A316" s="25"/>
      <c r="B316" s="16"/>
      <c r="C316" s="11"/>
      <c r="D316" s="7" t="s">
        <v>99</v>
      </c>
      <c r="E316" s="63"/>
      <c r="F316" s="59"/>
      <c r="G316" s="59"/>
      <c r="H316" s="59"/>
      <c r="I316" s="59"/>
      <c r="J316" s="59"/>
      <c r="K316" s="55"/>
      <c r="L316" s="46"/>
    </row>
    <row r="317" spans="1:12" ht="15" x14ac:dyDescent="0.25">
      <c r="A317" s="25"/>
      <c r="B317" s="16"/>
      <c r="C317" s="11"/>
      <c r="D317" s="7" t="s">
        <v>32</v>
      </c>
      <c r="E317" s="63" t="s">
        <v>57</v>
      </c>
      <c r="F317" s="59">
        <v>70</v>
      </c>
      <c r="G317" s="59">
        <v>5.32</v>
      </c>
      <c r="H317" s="59">
        <v>4.43</v>
      </c>
      <c r="I317" s="59">
        <v>35.85</v>
      </c>
      <c r="J317" s="59">
        <v>128.80000000000001</v>
      </c>
      <c r="K317" s="55"/>
      <c r="L317" s="46">
        <v>5.04</v>
      </c>
    </row>
    <row r="318" spans="1:12" ht="15" x14ac:dyDescent="0.25">
      <c r="A318" s="25"/>
      <c r="B318" s="16"/>
      <c r="C318" s="11"/>
      <c r="D318" s="7" t="s">
        <v>33</v>
      </c>
      <c r="E318" s="63" t="s">
        <v>58</v>
      </c>
      <c r="F318" s="59">
        <v>40</v>
      </c>
      <c r="G318" s="59">
        <v>2.1</v>
      </c>
      <c r="H318" s="59">
        <v>1.93</v>
      </c>
      <c r="I318" s="59">
        <v>12.9</v>
      </c>
      <c r="J318" s="59">
        <v>51</v>
      </c>
      <c r="K318" s="55"/>
      <c r="L318" s="46">
        <v>2.88</v>
      </c>
    </row>
    <row r="319" spans="1:12" ht="15" x14ac:dyDescent="0.25">
      <c r="A319" s="25"/>
      <c r="B319" s="16"/>
      <c r="C319" s="11"/>
      <c r="D319" s="7" t="s">
        <v>31</v>
      </c>
      <c r="E319" s="63" t="s">
        <v>65</v>
      </c>
      <c r="F319" s="59">
        <v>200</v>
      </c>
      <c r="G319" s="59">
        <v>0.4</v>
      </c>
      <c r="H319" s="59">
        <v>0.4</v>
      </c>
      <c r="I319" s="59">
        <v>24</v>
      </c>
      <c r="J319" s="59">
        <v>96</v>
      </c>
      <c r="K319" s="55"/>
      <c r="L319" s="46">
        <v>19.2</v>
      </c>
    </row>
    <row r="320" spans="1:12" ht="15" x14ac:dyDescent="0.25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850</v>
      </c>
      <c r="G321" s="21">
        <f t="shared" ref="G321:J321" si="107">SUM(G312:G320)</f>
        <v>44.12</v>
      </c>
      <c r="H321" s="21">
        <f t="shared" si="107"/>
        <v>40.76</v>
      </c>
      <c r="I321" s="21">
        <f t="shared" si="107"/>
        <v>107.95000000000002</v>
      </c>
      <c r="J321" s="21">
        <f t="shared" si="107"/>
        <v>767.5</v>
      </c>
      <c r="K321" s="27"/>
      <c r="L321" s="21">
        <f>SUM(L312:L320)</f>
        <v>97.75</v>
      </c>
    </row>
    <row r="322" spans="1:12" ht="15" x14ac:dyDescent="0.25">
      <c r="A322" s="28">
        <f>A300</f>
        <v>2</v>
      </c>
      <c r="B322" s="14">
        <f>B300</f>
        <v>3</v>
      </c>
      <c r="C322" s="10" t="s">
        <v>34</v>
      </c>
      <c r="D322" s="12" t="s">
        <v>35</v>
      </c>
      <c r="E322" s="45"/>
      <c r="F322" s="46"/>
      <c r="G322" s="46"/>
      <c r="H322" s="46"/>
      <c r="I322" s="46"/>
      <c r="J322" s="46"/>
      <c r="K322" s="47"/>
      <c r="L322" s="46"/>
    </row>
    <row r="323" spans="1:12" ht="15" x14ac:dyDescent="0.25">
      <c r="A323" s="25"/>
      <c r="B323" s="16"/>
      <c r="C323" s="11"/>
      <c r="D323" s="12" t="s">
        <v>31</v>
      </c>
      <c r="E323" s="45"/>
      <c r="F323" s="46"/>
      <c r="G323" s="46"/>
      <c r="H323" s="46"/>
      <c r="I323" s="46"/>
      <c r="J323" s="46"/>
      <c r="K323" s="47"/>
      <c r="L323" s="46"/>
    </row>
    <row r="324" spans="1:12" ht="15" x14ac:dyDescent="0.25">
      <c r="A324" s="25"/>
      <c r="B324" s="16"/>
      <c r="C324" s="11"/>
      <c r="D324" s="6"/>
      <c r="E324" s="45"/>
      <c r="F324" s="46"/>
      <c r="G324" s="46"/>
      <c r="H324" s="46"/>
      <c r="I324" s="46"/>
      <c r="J324" s="46"/>
      <c r="K324" s="47"/>
      <c r="L324" s="46"/>
    </row>
    <row r="325" spans="1:12" ht="15" x14ac:dyDescent="0.2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 x14ac:dyDescent="0.25">
      <c r="A326" s="26"/>
      <c r="B326" s="18"/>
      <c r="C326" s="8"/>
      <c r="D326" s="19" t="s">
        <v>39</v>
      </c>
      <c r="E326" s="9"/>
      <c r="F326" s="21"/>
      <c r="G326" s="21">
        <f t="shared" ref="G326" si="108">SUM(G322:G325)</f>
        <v>0</v>
      </c>
      <c r="H326" s="21">
        <f t="shared" ref="H326" si="109">SUM(H322:H325)</f>
        <v>0</v>
      </c>
      <c r="I326" s="21">
        <f t="shared" ref="I326" si="110">SUM(I322:I325)</f>
        <v>0</v>
      </c>
      <c r="J326" s="21">
        <f t="shared" ref="J326" si="111">SUM(J322:J325)</f>
        <v>0</v>
      </c>
      <c r="K326" s="27"/>
      <c r="L326" s="21"/>
    </row>
    <row r="327" spans="1:12" ht="15" x14ac:dyDescent="0.25">
      <c r="A327" s="28">
        <f>A300</f>
        <v>2</v>
      </c>
      <c r="B327" s="14">
        <f>B300</f>
        <v>3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 x14ac:dyDescent="0.25">
      <c r="A328" s="2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 x14ac:dyDescent="0.25">
      <c r="A329" s="2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 x14ac:dyDescent="0.25">
      <c r="A330" s="2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 x14ac:dyDescent="0.2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 x14ac:dyDescent="0.2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12">SUM(G327:G332)</f>
        <v>0</v>
      </c>
      <c r="H333" s="21">
        <f t="shared" ref="H333" si="113">SUM(H327:H332)</f>
        <v>0</v>
      </c>
      <c r="I333" s="21">
        <f t="shared" ref="I333" si="114">SUM(I327:I332)</f>
        <v>0</v>
      </c>
      <c r="J333" s="21">
        <f t="shared" ref="J333" si="115">SUM(J327:J332)</f>
        <v>0</v>
      </c>
      <c r="K333" s="27"/>
      <c r="L333" s="21">
        <f t="shared" ref="L333" ca="1" si="116">SUM(L327:L335)</f>
        <v>0</v>
      </c>
    </row>
    <row r="334" spans="1:12" ht="15" x14ac:dyDescent="0.25">
      <c r="A334" s="28">
        <f>A300</f>
        <v>2</v>
      </c>
      <c r="B334" s="14">
        <f>B300</f>
        <v>3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 x14ac:dyDescent="0.25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 x14ac:dyDescent="0.25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 x14ac:dyDescent="0.25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 x14ac:dyDescent="0.2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 x14ac:dyDescent="0.2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117">SUM(G334:G339)</f>
        <v>0</v>
      </c>
      <c r="H340" s="21">
        <f t="shared" ref="H340" si="118">SUM(H334:H339)</f>
        <v>0</v>
      </c>
      <c r="I340" s="21">
        <f t="shared" ref="I340" si="119">SUM(I334:I339)</f>
        <v>0</v>
      </c>
      <c r="J340" s="21">
        <f t="shared" ref="J340" si="120">SUM(J334:J339)</f>
        <v>0</v>
      </c>
      <c r="K340" s="27"/>
      <c r="L340" s="21">
        <f t="shared" ref="L340" ca="1" si="121">SUM(L334:L342)</f>
        <v>0</v>
      </c>
    </row>
    <row r="341" spans="1:12" ht="15.75" customHeight="1" x14ac:dyDescent="0.2">
      <c r="A341" s="31">
        <f>A300</f>
        <v>2</v>
      </c>
      <c r="B341" s="32">
        <f>B300</f>
        <v>3</v>
      </c>
      <c r="C341" s="70" t="s">
        <v>4</v>
      </c>
      <c r="D341" s="71"/>
      <c r="E341" s="33"/>
      <c r="F341" s="34">
        <f>F340+F333+F326+F321+F311+F307</f>
        <v>1300</v>
      </c>
      <c r="G341" s="34">
        <f>G340+G333+G326+G321+G311+G307</f>
        <v>50.12</v>
      </c>
      <c r="H341" s="34">
        <f>H340+H333+H326+H321+H311+H307</f>
        <v>49.66</v>
      </c>
      <c r="I341" s="34">
        <f>I340+I333+I326+I321+I311+I307</f>
        <v>175.75</v>
      </c>
      <c r="J341" s="34">
        <f>J340+J333+J326+J321+J311+J307</f>
        <v>1149.6799999999998</v>
      </c>
      <c r="K341" s="35"/>
      <c r="L341" s="34">
        <f t="shared" ref="L341" ca="1" si="122">L307+L311+L321+L326+L333+L340</f>
        <v>0</v>
      </c>
    </row>
    <row r="342" spans="1:12" ht="15" x14ac:dyDescent="0.25">
      <c r="A342" s="15">
        <v>2</v>
      </c>
      <c r="B342" s="16">
        <v>4</v>
      </c>
      <c r="C342" s="24" t="s">
        <v>20</v>
      </c>
      <c r="D342" s="5" t="s">
        <v>21</v>
      </c>
      <c r="E342" s="42"/>
      <c r="F342" s="43"/>
      <c r="G342" s="43"/>
      <c r="H342" s="43"/>
      <c r="I342" s="43"/>
      <c r="J342" s="43"/>
      <c r="K342" s="44"/>
      <c r="L342" s="58"/>
    </row>
    <row r="343" spans="1:12" ht="15" x14ac:dyDescent="0.25">
      <c r="A343" s="15"/>
      <c r="B343" s="16"/>
      <c r="C343" s="11"/>
      <c r="D343" s="6"/>
      <c r="E343" s="45"/>
      <c r="F343" s="46"/>
      <c r="G343" s="46"/>
      <c r="H343" s="46"/>
      <c r="I343" s="46"/>
      <c r="J343" s="46"/>
      <c r="K343" s="47"/>
      <c r="L343" s="46"/>
    </row>
    <row r="344" spans="1:12" ht="15" x14ac:dyDescent="0.25">
      <c r="A344" s="15"/>
      <c r="B344" s="16"/>
      <c r="C344" s="11"/>
      <c r="D344" s="7" t="s">
        <v>22</v>
      </c>
      <c r="E344" s="45"/>
      <c r="F344" s="46"/>
      <c r="G344" s="46"/>
      <c r="H344" s="46"/>
      <c r="I344" s="46"/>
      <c r="J344" s="46"/>
      <c r="K344" s="47"/>
      <c r="L344" s="46"/>
    </row>
    <row r="345" spans="1:12" ht="15" x14ac:dyDescent="0.25">
      <c r="A345" s="15"/>
      <c r="B345" s="16"/>
      <c r="C345" s="11"/>
      <c r="D345" s="7" t="s">
        <v>23</v>
      </c>
      <c r="E345" s="45"/>
      <c r="F345" s="46"/>
      <c r="G345" s="46"/>
      <c r="H345" s="46"/>
      <c r="I345" s="46"/>
      <c r="J345" s="46"/>
      <c r="K345" s="47"/>
      <c r="L345" s="46"/>
    </row>
    <row r="346" spans="1:12" ht="15" x14ac:dyDescent="0.25">
      <c r="A346" s="15"/>
      <c r="B346" s="16"/>
      <c r="C346" s="11"/>
      <c r="D346" s="7" t="s">
        <v>24</v>
      </c>
      <c r="E346" s="45"/>
      <c r="F346" s="46"/>
      <c r="G346" s="46"/>
      <c r="H346" s="46"/>
      <c r="I346" s="46"/>
      <c r="J346" s="46"/>
      <c r="K346" s="47"/>
      <c r="L346" s="46"/>
    </row>
    <row r="347" spans="1:12" ht="15" x14ac:dyDescent="0.25">
      <c r="A347" s="1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 x14ac:dyDescent="0.25">
      <c r="A348" s="1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5" x14ac:dyDescent="0.25">
      <c r="A349" s="17"/>
      <c r="B349" s="18"/>
      <c r="C349" s="8"/>
      <c r="D349" s="19" t="s">
        <v>39</v>
      </c>
      <c r="E349" s="9"/>
      <c r="F349" s="21"/>
      <c r="G349" s="21"/>
      <c r="H349" s="21"/>
      <c r="I349" s="21"/>
      <c r="J349" s="21"/>
      <c r="K349" s="27"/>
      <c r="L349" s="21"/>
    </row>
    <row r="350" spans="1:12" ht="15.75" thickBot="1" x14ac:dyDescent="0.3">
      <c r="A350" s="14">
        <f>A342</f>
        <v>2</v>
      </c>
      <c r="B350" s="14">
        <f>B342</f>
        <v>4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 x14ac:dyDescent="0.25">
      <c r="A351" s="15"/>
      <c r="B351" s="16"/>
      <c r="C351" s="11"/>
      <c r="D351" s="12" t="s">
        <v>99</v>
      </c>
      <c r="E351" s="60" t="s">
        <v>92</v>
      </c>
      <c r="F351" s="61">
        <v>38</v>
      </c>
      <c r="G351" s="61">
        <v>5</v>
      </c>
      <c r="H351" s="61">
        <v>14</v>
      </c>
      <c r="I351" s="61">
        <v>25</v>
      </c>
      <c r="J351" s="61">
        <v>116</v>
      </c>
      <c r="K351" s="47"/>
      <c r="L351" s="46">
        <v>5.62</v>
      </c>
    </row>
    <row r="352" spans="1:12" ht="15" x14ac:dyDescent="0.25">
      <c r="A352" s="15"/>
      <c r="B352" s="16"/>
      <c r="C352" s="11"/>
      <c r="D352" s="12" t="s">
        <v>31</v>
      </c>
      <c r="E352" s="63" t="s">
        <v>60</v>
      </c>
      <c r="F352" s="59">
        <v>200</v>
      </c>
      <c r="G352" s="59">
        <v>0</v>
      </c>
      <c r="H352" s="59">
        <v>0</v>
      </c>
      <c r="I352" s="59">
        <v>8.9</v>
      </c>
      <c r="J352" s="59">
        <v>35.5</v>
      </c>
      <c r="K352" s="55">
        <v>274</v>
      </c>
      <c r="L352" s="46">
        <v>3.53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238</v>
      </c>
      <c r="G353" s="21">
        <f t="shared" ref="G353:J353" si="123">SUM(G350:G352)</f>
        <v>5</v>
      </c>
      <c r="H353" s="21">
        <f t="shared" si="123"/>
        <v>14</v>
      </c>
      <c r="I353" s="21">
        <f t="shared" si="123"/>
        <v>33.9</v>
      </c>
      <c r="J353" s="21">
        <f t="shared" si="123"/>
        <v>151.5</v>
      </c>
      <c r="K353" s="27"/>
      <c r="L353" s="21">
        <f>SUM(L350:L352)</f>
        <v>9.15</v>
      </c>
    </row>
    <row r="354" spans="1:12" ht="15" x14ac:dyDescent="0.25">
      <c r="A354" s="14">
        <f>A342</f>
        <v>2</v>
      </c>
      <c r="B354" s="14">
        <f>B342</f>
        <v>4</v>
      </c>
      <c r="C354" s="10" t="s">
        <v>26</v>
      </c>
      <c r="D354" s="7" t="s">
        <v>27</v>
      </c>
      <c r="E354" s="63" t="s">
        <v>71</v>
      </c>
      <c r="F354" s="59">
        <v>100</v>
      </c>
      <c r="G354" s="59">
        <v>1.9</v>
      </c>
      <c r="H354" s="59">
        <v>5.0999999999999996</v>
      </c>
      <c r="I354" s="59">
        <v>6.8</v>
      </c>
      <c r="J354" s="59">
        <v>80.8</v>
      </c>
      <c r="K354" s="55"/>
      <c r="L354" s="46">
        <v>12.91</v>
      </c>
    </row>
    <row r="355" spans="1:12" ht="15" x14ac:dyDescent="0.25">
      <c r="A355" s="15"/>
      <c r="B355" s="16"/>
      <c r="C355" s="11"/>
      <c r="D355" s="7" t="s">
        <v>28</v>
      </c>
      <c r="E355" s="63" t="s">
        <v>93</v>
      </c>
      <c r="F355" s="59">
        <v>200</v>
      </c>
      <c r="G355" s="59">
        <v>8.6</v>
      </c>
      <c r="H355" s="59">
        <v>10</v>
      </c>
      <c r="I355" s="59">
        <v>16.600000000000001</v>
      </c>
      <c r="J355" s="59">
        <v>190.1</v>
      </c>
      <c r="K355" s="55">
        <v>133</v>
      </c>
      <c r="L355" s="46">
        <v>28.55</v>
      </c>
    </row>
    <row r="356" spans="1:12" ht="15" x14ac:dyDescent="0.25">
      <c r="A356" s="15"/>
      <c r="B356" s="16"/>
      <c r="C356" s="11"/>
      <c r="D356" s="7" t="s">
        <v>29</v>
      </c>
      <c r="E356" s="63" t="s">
        <v>94</v>
      </c>
      <c r="F356" s="59">
        <v>280</v>
      </c>
      <c r="G356" s="59">
        <v>22.71</v>
      </c>
      <c r="H356" s="59">
        <v>25.01</v>
      </c>
      <c r="I356" s="59">
        <v>29.1</v>
      </c>
      <c r="J356" s="59">
        <v>332.36</v>
      </c>
      <c r="K356" s="55">
        <v>12</v>
      </c>
      <c r="L356" s="46">
        <v>64.48</v>
      </c>
    </row>
    <row r="357" spans="1:12" ht="15" x14ac:dyDescent="0.25">
      <c r="A357" s="15"/>
      <c r="B357" s="16"/>
      <c r="C357" s="11"/>
      <c r="D357" s="7" t="s">
        <v>30</v>
      </c>
      <c r="E357" s="63"/>
      <c r="F357" s="59"/>
      <c r="G357" s="59"/>
      <c r="H357" s="59"/>
      <c r="I357" s="59"/>
      <c r="J357" s="59"/>
      <c r="K357" s="55"/>
      <c r="L357" s="46"/>
    </row>
    <row r="358" spans="1:12" ht="15" x14ac:dyDescent="0.25">
      <c r="A358" s="15"/>
      <c r="B358" s="16"/>
      <c r="C358" s="11"/>
      <c r="D358" s="7" t="s">
        <v>99</v>
      </c>
      <c r="E358" s="63"/>
      <c r="F358" s="59"/>
      <c r="G358" s="59"/>
      <c r="H358" s="59"/>
      <c r="I358" s="59"/>
      <c r="J358" s="59"/>
      <c r="K358" s="55"/>
      <c r="L358" s="46"/>
    </row>
    <row r="359" spans="1:12" ht="15" x14ac:dyDescent="0.25">
      <c r="A359" s="15"/>
      <c r="B359" s="16"/>
      <c r="C359" s="11"/>
      <c r="D359" s="7" t="s">
        <v>32</v>
      </c>
      <c r="E359" s="63" t="s">
        <v>57</v>
      </c>
      <c r="F359" s="59">
        <v>70</v>
      </c>
      <c r="G359" s="59">
        <v>7</v>
      </c>
      <c r="H359" s="59">
        <v>1</v>
      </c>
      <c r="I359" s="59">
        <v>35</v>
      </c>
      <c r="J359" s="59">
        <v>129</v>
      </c>
      <c r="K359" s="55"/>
      <c r="L359" s="46">
        <v>5.04</v>
      </c>
    </row>
    <row r="360" spans="1:12" ht="15" x14ac:dyDescent="0.25">
      <c r="A360" s="15"/>
      <c r="B360" s="16"/>
      <c r="C360" s="11"/>
      <c r="D360" s="7" t="s">
        <v>33</v>
      </c>
      <c r="E360" s="63" t="s">
        <v>58</v>
      </c>
      <c r="F360" s="59">
        <v>40</v>
      </c>
      <c r="G360" s="59">
        <v>2</v>
      </c>
      <c r="H360" s="59">
        <v>0</v>
      </c>
      <c r="I360" s="59">
        <v>12</v>
      </c>
      <c r="J360" s="59">
        <v>51</v>
      </c>
      <c r="K360" s="55"/>
      <c r="L360" s="46">
        <v>2.88</v>
      </c>
    </row>
    <row r="361" spans="1:12" ht="15" x14ac:dyDescent="0.25">
      <c r="A361" s="15"/>
      <c r="B361" s="16"/>
      <c r="C361" s="11"/>
      <c r="D361" s="7" t="s">
        <v>31</v>
      </c>
      <c r="E361" s="63" t="s">
        <v>56</v>
      </c>
      <c r="F361" s="59">
        <v>200</v>
      </c>
      <c r="G361" s="59">
        <v>0.3</v>
      </c>
      <c r="H361" s="59">
        <v>0</v>
      </c>
      <c r="I361" s="59">
        <v>8</v>
      </c>
      <c r="J361" s="59">
        <v>33.299999999999997</v>
      </c>
      <c r="K361" s="55">
        <v>283</v>
      </c>
      <c r="L361" s="46">
        <v>3.14</v>
      </c>
    </row>
    <row r="362" spans="1:12" ht="15" x14ac:dyDescent="0.25">
      <c r="A362" s="1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890</v>
      </c>
      <c r="G363" s="21">
        <f t="shared" ref="G363:J363" si="124">SUM(G354:G362)</f>
        <v>42.51</v>
      </c>
      <c r="H363" s="21">
        <f t="shared" si="124"/>
        <v>41.11</v>
      </c>
      <c r="I363" s="21">
        <f t="shared" si="124"/>
        <v>107.5</v>
      </c>
      <c r="J363" s="21">
        <f t="shared" si="124"/>
        <v>816.56</v>
      </c>
      <c r="K363" s="27"/>
      <c r="L363" s="21">
        <f>SUM(L354:L362)</f>
        <v>117</v>
      </c>
    </row>
    <row r="364" spans="1:12" ht="15" x14ac:dyDescent="0.25">
      <c r="A364" s="14">
        <f>A342</f>
        <v>2</v>
      </c>
      <c r="B364" s="14">
        <f>B342</f>
        <v>4</v>
      </c>
      <c r="C364" s="10" t="s">
        <v>34</v>
      </c>
      <c r="D364" s="12" t="s">
        <v>35</v>
      </c>
      <c r="E364" s="45"/>
      <c r="F364" s="46"/>
      <c r="G364" s="46"/>
      <c r="H364" s="46"/>
      <c r="I364" s="46"/>
      <c r="J364" s="46"/>
      <c r="K364" s="47"/>
      <c r="L364" s="46"/>
    </row>
    <row r="365" spans="1:12" ht="15" x14ac:dyDescent="0.25">
      <c r="A365" s="15"/>
      <c r="B365" s="16"/>
      <c r="C365" s="11"/>
      <c r="D365" s="12" t="s">
        <v>31</v>
      </c>
      <c r="E365" s="45"/>
      <c r="F365" s="46"/>
      <c r="G365" s="46"/>
      <c r="H365" s="46"/>
      <c r="I365" s="46"/>
      <c r="J365" s="46"/>
      <c r="K365" s="47"/>
      <c r="L365" s="46"/>
    </row>
    <row r="366" spans="1:12" ht="15" x14ac:dyDescent="0.25">
      <c r="A366" s="15"/>
      <c r="B366" s="16"/>
      <c r="C366" s="11"/>
      <c r="D366" s="6"/>
      <c r="E366" s="45"/>
      <c r="F366" s="46"/>
      <c r="G366" s="46"/>
      <c r="H366" s="46"/>
      <c r="I366" s="46"/>
      <c r="J366" s="46"/>
      <c r="K366" s="47"/>
      <c r="L366" s="46"/>
    </row>
    <row r="367" spans="1:12" ht="15" x14ac:dyDescent="0.25">
      <c r="A367" s="1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125">SUM(G364:G367)</f>
        <v>0</v>
      </c>
      <c r="H368" s="21">
        <f t="shared" ref="H368" si="126">SUM(H364:H367)</f>
        <v>0</v>
      </c>
      <c r="I368" s="21">
        <f t="shared" ref="I368" si="127">SUM(I364:I367)</f>
        <v>0</v>
      </c>
      <c r="J368" s="21">
        <f t="shared" ref="J368" si="128">SUM(J364:J367)</f>
        <v>0</v>
      </c>
      <c r="K368" s="27"/>
      <c r="L368" s="21"/>
    </row>
    <row r="369" spans="1:12" ht="15" x14ac:dyDescent="0.25">
      <c r="A369" s="14">
        <f>A342</f>
        <v>2</v>
      </c>
      <c r="B369" s="14">
        <f>B342</f>
        <v>4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 x14ac:dyDescent="0.25">
      <c r="A370" s="1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 x14ac:dyDescent="0.25">
      <c r="A371" s="1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 x14ac:dyDescent="0.25">
      <c r="A372" s="1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 x14ac:dyDescent="0.25">
      <c r="A373" s="1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 x14ac:dyDescent="0.25">
      <c r="A374" s="1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129">SUM(G369:G374)</f>
        <v>0</v>
      </c>
      <c r="H375" s="21">
        <f t="shared" ref="H375" si="130">SUM(H369:H374)</f>
        <v>0</v>
      </c>
      <c r="I375" s="21">
        <f t="shared" ref="I375" si="131">SUM(I369:I374)</f>
        <v>0</v>
      </c>
      <c r="J375" s="21">
        <f t="shared" ref="J375" si="132">SUM(J369:J374)</f>
        <v>0</v>
      </c>
      <c r="K375" s="27"/>
      <c r="L375" s="21">
        <f t="shared" ref="L375" ca="1" si="133">SUM(L369:L377)</f>
        <v>0</v>
      </c>
    </row>
    <row r="376" spans="1:12" ht="15" x14ac:dyDescent="0.25">
      <c r="A376" s="14">
        <f>A342</f>
        <v>2</v>
      </c>
      <c r="B376" s="14">
        <f>B342</f>
        <v>4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 x14ac:dyDescent="0.25">
      <c r="A377" s="1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 x14ac:dyDescent="0.25">
      <c r="A378" s="1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 x14ac:dyDescent="0.25">
      <c r="A379" s="1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 x14ac:dyDescent="0.25">
      <c r="A380" s="1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 x14ac:dyDescent="0.25">
      <c r="A381" s="1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134">SUM(G376:G381)</f>
        <v>0</v>
      </c>
      <c r="H382" s="21">
        <f t="shared" ref="H382" si="135">SUM(H376:H381)</f>
        <v>0</v>
      </c>
      <c r="I382" s="21">
        <f t="shared" ref="I382" si="136">SUM(I376:I381)</f>
        <v>0</v>
      </c>
      <c r="J382" s="21">
        <f t="shared" ref="J382" si="137">SUM(J376:J381)</f>
        <v>0</v>
      </c>
      <c r="K382" s="27"/>
      <c r="L382" s="21">
        <f t="shared" ref="L382" ca="1" si="138">SUM(L376:L384)</f>
        <v>0</v>
      </c>
    </row>
    <row r="383" spans="1:12" ht="15.75" customHeight="1" x14ac:dyDescent="0.2">
      <c r="A383" s="36">
        <f>A342</f>
        <v>2</v>
      </c>
      <c r="B383" s="36">
        <f>B342</f>
        <v>4</v>
      </c>
      <c r="C383" s="70" t="s">
        <v>4</v>
      </c>
      <c r="D383" s="71"/>
      <c r="E383" s="33"/>
      <c r="F383" s="34">
        <f>F349+F353+F363+F368+F375+F382</f>
        <v>1128</v>
      </c>
      <c r="G383" s="34">
        <f t="shared" ref="G383" si="139">G349+G353+G363+G368+G375+G382</f>
        <v>47.51</v>
      </c>
      <c r="H383" s="34">
        <f t="shared" ref="H383" si="140">H349+H353+H363+H368+H375+H382</f>
        <v>55.11</v>
      </c>
      <c r="I383" s="34">
        <f t="shared" ref="I383" si="141">I349+I353+I363+I368+I375+I382</f>
        <v>141.4</v>
      </c>
      <c r="J383" s="34">
        <f t="shared" ref="J383" si="142">J349+J353+J363+J368+J375+J382</f>
        <v>968.06</v>
      </c>
      <c r="K383" s="35"/>
      <c r="L383" s="34">
        <f t="shared" ref="L383" ca="1" si="143">L349+L353+L363+L368+L375+L382</f>
        <v>0</v>
      </c>
    </row>
    <row r="384" spans="1:12" ht="15" x14ac:dyDescent="0.25">
      <c r="A384" s="22">
        <v>2</v>
      </c>
      <c r="B384" s="23">
        <v>5</v>
      </c>
      <c r="C384" s="24" t="s">
        <v>20</v>
      </c>
      <c r="D384" s="5" t="s">
        <v>21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5"/>
      <c r="B385" s="16"/>
      <c r="C385" s="11"/>
      <c r="D385" s="6"/>
      <c r="E385" s="45"/>
      <c r="F385" s="46"/>
      <c r="G385" s="46"/>
      <c r="H385" s="46"/>
      <c r="I385" s="46"/>
      <c r="J385" s="46"/>
      <c r="K385" s="47"/>
      <c r="L385" s="46"/>
    </row>
    <row r="386" spans="1:12" ht="15" x14ac:dyDescent="0.25">
      <c r="A386" s="25"/>
      <c r="B386" s="16"/>
      <c r="C386" s="11"/>
      <c r="D386" s="7" t="s">
        <v>22</v>
      </c>
      <c r="E386" s="45"/>
      <c r="F386" s="46"/>
      <c r="G386" s="46"/>
      <c r="H386" s="46"/>
      <c r="I386" s="46"/>
      <c r="J386" s="46"/>
      <c r="K386" s="47"/>
      <c r="L386" s="46"/>
    </row>
    <row r="387" spans="1:12" ht="15" x14ac:dyDescent="0.25">
      <c r="A387" s="25"/>
      <c r="B387" s="16"/>
      <c r="C387" s="11"/>
      <c r="D387" s="7" t="s">
        <v>23</v>
      </c>
      <c r="E387" s="45"/>
      <c r="F387" s="46"/>
      <c r="G387" s="46"/>
      <c r="H387" s="46"/>
      <c r="I387" s="46"/>
      <c r="J387" s="46"/>
      <c r="K387" s="47"/>
      <c r="L387" s="46"/>
    </row>
    <row r="388" spans="1:12" ht="15" x14ac:dyDescent="0.25">
      <c r="A388" s="25"/>
      <c r="B388" s="16"/>
      <c r="C388" s="11"/>
      <c r="D388" s="7" t="s">
        <v>24</v>
      </c>
      <c r="E388" s="45"/>
      <c r="F388" s="46"/>
      <c r="G388" s="46"/>
      <c r="H388" s="46"/>
      <c r="I388" s="46"/>
      <c r="J388" s="46"/>
      <c r="K388" s="47"/>
      <c r="L388" s="46"/>
    </row>
    <row r="389" spans="1:12" ht="15" x14ac:dyDescent="0.25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5" x14ac:dyDescent="0.2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" x14ac:dyDescent="0.25">
      <c r="A391" s="26"/>
      <c r="B391" s="18"/>
      <c r="C391" s="8"/>
      <c r="D391" s="19" t="s">
        <v>39</v>
      </c>
      <c r="E391" s="9"/>
      <c r="F391" s="21"/>
      <c r="G391" s="21"/>
      <c r="H391" s="21"/>
      <c r="I391" s="21"/>
      <c r="J391" s="21"/>
      <c r="K391" s="27"/>
      <c r="L391" s="21"/>
    </row>
    <row r="392" spans="1:12" ht="15.75" thickBot="1" x14ac:dyDescent="0.3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56"/>
      <c r="F392" s="46"/>
      <c r="G392" s="46"/>
      <c r="H392" s="46"/>
      <c r="I392" s="46"/>
      <c r="J392" s="46"/>
      <c r="K392" s="47"/>
      <c r="L392" s="57"/>
    </row>
    <row r="393" spans="1:12" ht="15" x14ac:dyDescent="0.25">
      <c r="A393" s="25"/>
      <c r="B393" s="16"/>
      <c r="C393" s="11"/>
      <c r="D393" s="12" t="s">
        <v>101</v>
      </c>
      <c r="E393" s="60" t="s">
        <v>95</v>
      </c>
      <c r="F393" s="61">
        <v>130</v>
      </c>
      <c r="G393" s="61">
        <v>19.5</v>
      </c>
      <c r="H393" s="61">
        <v>8.3000000000000007</v>
      </c>
      <c r="I393" s="61">
        <v>24.5</v>
      </c>
      <c r="J393" s="61">
        <v>250.9</v>
      </c>
      <c r="K393" s="47"/>
      <c r="L393" s="46">
        <v>51.01</v>
      </c>
    </row>
    <row r="394" spans="1:12" ht="15" x14ac:dyDescent="0.25">
      <c r="A394" s="25"/>
      <c r="B394" s="16"/>
      <c r="C394" s="11"/>
      <c r="D394" s="12" t="s">
        <v>31</v>
      </c>
      <c r="E394" s="63" t="s">
        <v>47</v>
      </c>
      <c r="F394" s="59">
        <v>200</v>
      </c>
      <c r="G394" s="59">
        <v>2</v>
      </c>
      <c r="H394" s="59">
        <v>2</v>
      </c>
      <c r="I394" s="59">
        <v>13.7</v>
      </c>
      <c r="J394" s="59">
        <v>87.4</v>
      </c>
      <c r="K394" s="47"/>
      <c r="L394" s="46">
        <v>6.76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330</v>
      </c>
      <c r="G395" s="21">
        <f t="shared" ref="G395:J395" si="144">SUM(G392:G394)</f>
        <v>21.5</v>
      </c>
      <c r="H395" s="21">
        <f t="shared" si="144"/>
        <v>10.3</v>
      </c>
      <c r="I395" s="21">
        <f t="shared" si="144"/>
        <v>38.200000000000003</v>
      </c>
      <c r="J395" s="21">
        <f t="shared" si="144"/>
        <v>338.3</v>
      </c>
      <c r="K395" s="27"/>
      <c r="L395" s="21">
        <f>SUM(L392:L394)</f>
        <v>57.769999999999996</v>
      </c>
    </row>
    <row r="396" spans="1:12" ht="15" x14ac:dyDescent="0.25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63" t="s">
        <v>96</v>
      </c>
      <c r="F396" s="59">
        <v>60</v>
      </c>
      <c r="G396" s="59">
        <v>1.7</v>
      </c>
      <c r="H396" s="59">
        <v>0</v>
      </c>
      <c r="I396" s="59">
        <v>0.8</v>
      </c>
      <c r="J396" s="59">
        <v>9.6</v>
      </c>
      <c r="K396" s="55"/>
      <c r="L396" s="46">
        <v>6.9</v>
      </c>
    </row>
    <row r="397" spans="1:12" ht="15" x14ac:dyDescent="0.25">
      <c r="A397" s="25"/>
      <c r="B397" s="16"/>
      <c r="C397" s="11"/>
      <c r="D397" s="7" t="s">
        <v>28</v>
      </c>
      <c r="E397" s="63" t="s">
        <v>97</v>
      </c>
      <c r="F397" s="59">
        <v>200</v>
      </c>
      <c r="G397" s="59">
        <v>9.4</v>
      </c>
      <c r="H397" s="59">
        <v>9.8000000000000007</v>
      </c>
      <c r="I397" s="59">
        <v>15.8</v>
      </c>
      <c r="J397" s="59">
        <v>189.1</v>
      </c>
      <c r="K397" s="55"/>
      <c r="L397" s="46">
        <v>28.24</v>
      </c>
    </row>
    <row r="398" spans="1:12" ht="15" x14ac:dyDescent="0.25">
      <c r="A398" s="25"/>
      <c r="B398" s="16"/>
      <c r="C398" s="11"/>
      <c r="D398" s="7" t="s">
        <v>29</v>
      </c>
      <c r="E398" s="63" t="s">
        <v>77</v>
      </c>
      <c r="F398" s="59">
        <v>250</v>
      </c>
      <c r="G398" s="59">
        <v>23.4</v>
      </c>
      <c r="H398" s="59">
        <v>34.9</v>
      </c>
      <c r="I398" s="59">
        <v>43.7</v>
      </c>
      <c r="J398" s="59">
        <v>392.6</v>
      </c>
      <c r="K398" s="55">
        <v>32</v>
      </c>
      <c r="L398" s="59">
        <v>64.12</v>
      </c>
    </row>
    <row r="399" spans="1:12" ht="15" x14ac:dyDescent="0.25">
      <c r="A399" s="25"/>
      <c r="B399" s="16"/>
      <c r="C399" s="11"/>
      <c r="D399" s="7" t="s">
        <v>30</v>
      </c>
      <c r="E399" s="63"/>
      <c r="F399" s="59"/>
      <c r="G399" s="59"/>
      <c r="H399" s="59"/>
      <c r="I399" s="59"/>
      <c r="J399" s="59"/>
      <c r="K399" s="55"/>
      <c r="L399" s="46"/>
    </row>
    <row r="400" spans="1:12" ht="15" x14ac:dyDescent="0.25">
      <c r="A400" s="25"/>
      <c r="B400" s="16"/>
      <c r="C400" s="11"/>
      <c r="D400" s="7" t="s">
        <v>99</v>
      </c>
      <c r="E400" s="63"/>
      <c r="F400" s="59"/>
      <c r="G400" s="59"/>
      <c r="H400" s="59"/>
      <c r="I400" s="59"/>
      <c r="J400" s="59"/>
      <c r="K400" s="55"/>
      <c r="L400" s="46"/>
    </row>
    <row r="401" spans="1:12" ht="15" x14ac:dyDescent="0.25">
      <c r="A401" s="25"/>
      <c r="B401" s="16"/>
      <c r="C401" s="11"/>
      <c r="D401" s="7" t="s">
        <v>32</v>
      </c>
      <c r="E401" s="63" t="s">
        <v>57</v>
      </c>
      <c r="F401" s="59">
        <v>70</v>
      </c>
      <c r="G401" s="59">
        <v>7</v>
      </c>
      <c r="H401" s="59">
        <v>1</v>
      </c>
      <c r="I401" s="59">
        <v>35</v>
      </c>
      <c r="J401" s="59">
        <v>129</v>
      </c>
      <c r="K401" s="55"/>
      <c r="L401" s="46">
        <v>5.04</v>
      </c>
    </row>
    <row r="402" spans="1:12" ht="15" x14ac:dyDescent="0.25">
      <c r="A402" s="25"/>
      <c r="B402" s="16"/>
      <c r="C402" s="11"/>
      <c r="D402" s="7" t="s">
        <v>33</v>
      </c>
      <c r="E402" s="63" t="s">
        <v>58</v>
      </c>
      <c r="F402" s="59">
        <v>40</v>
      </c>
      <c r="G402" s="59">
        <v>2</v>
      </c>
      <c r="H402" s="59">
        <v>0</v>
      </c>
      <c r="I402" s="59">
        <v>12</v>
      </c>
      <c r="J402" s="59">
        <v>51</v>
      </c>
      <c r="K402" s="55"/>
      <c r="L402" s="46">
        <v>2.88</v>
      </c>
    </row>
    <row r="403" spans="1:12" ht="15" x14ac:dyDescent="0.25">
      <c r="A403" s="25"/>
      <c r="B403" s="16"/>
      <c r="C403" s="11"/>
      <c r="D403" s="7" t="s">
        <v>31</v>
      </c>
      <c r="E403" s="63" t="s">
        <v>65</v>
      </c>
      <c r="F403" s="59">
        <v>200</v>
      </c>
      <c r="G403" s="59">
        <v>0.4</v>
      </c>
      <c r="H403" s="59">
        <v>0.4</v>
      </c>
      <c r="I403" s="59">
        <v>24</v>
      </c>
      <c r="J403" s="59">
        <v>96</v>
      </c>
      <c r="K403" s="55">
        <v>249</v>
      </c>
      <c r="L403" s="46">
        <v>19.2</v>
      </c>
    </row>
    <row r="404" spans="1:12" ht="15" x14ac:dyDescent="0.25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820</v>
      </c>
      <c r="G405" s="21">
        <f t="shared" ref="G405:J405" si="145">SUM(G396:G404)</f>
        <v>43.9</v>
      </c>
      <c r="H405" s="21">
        <f t="shared" si="145"/>
        <v>46.1</v>
      </c>
      <c r="I405" s="21">
        <f t="shared" si="145"/>
        <v>131.30000000000001</v>
      </c>
      <c r="J405" s="21">
        <f t="shared" si="145"/>
        <v>867.3</v>
      </c>
      <c r="K405" s="27"/>
      <c r="L405" s="21">
        <f>SUM(L396:L404)</f>
        <v>126.38000000000001</v>
      </c>
    </row>
    <row r="406" spans="1:12" ht="15" x14ac:dyDescent="0.25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45"/>
      <c r="F406" s="46"/>
      <c r="G406" s="46"/>
      <c r="H406" s="46"/>
      <c r="I406" s="46"/>
      <c r="J406" s="46"/>
      <c r="K406" s="47"/>
      <c r="L406" s="46"/>
    </row>
    <row r="407" spans="1:12" ht="15" x14ac:dyDescent="0.25">
      <c r="A407" s="25"/>
      <c r="B407" s="16"/>
      <c r="C407" s="11"/>
      <c r="D407" s="12" t="s">
        <v>31</v>
      </c>
      <c r="E407" s="45"/>
      <c r="F407" s="46"/>
      <c r="G407" s="46"/>
      <c r="H407" s="46"/>
      <c r="I407" s="46"/>
      <c r="J407" s="46"/>
      <c r="K407" s="47"/>
      <c r="L407" s="46"/>
    </row>
    <row r="408" spans="1:12" ht="15" x14ac:dyDescent="0.2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 x14ac:dyDescent="0.2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146">SUM(G406:G409)</f>
        <v>0</v>
      </c>
      <c r="H410" s="21">
        <f t="shared" ref="H410" si="147">SUM(H406:H409)</f>
        <v>0</v>
      </c>
      <c r="I410" s="21">
        <f t="shared" ref="I410" si="148">SUM(I406:I409)</f>
        <v>0</v>
      </c>
      <c r="J410" s="21">
        <f t="shared" ref="J410" si="149">SUM(J406:J409)</f>
        <v>0</v>
      </c>
      <c r="K410" s="27"/>
      <c r="L410" s="21">
        <f t="shared" ref="L410" si="150">SUM(L403:L409)</f>
        <v>145.58000000000001</v>
      </c>
    </row>
    <row r="411" spans="1:12" ht="15" x14ac:dyDescent="0.25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 x14ac:dyDescent="0.25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 x14ac:dyDescent="0.25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 x14ac:dyDescent="0.25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 x14ac:dyDescent="0.2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 x14ac:dyDescent="0.2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151">SUM(G411:G416)</f>
        <v>0</v>
      </c>
      <c r="H417" s="21">
        <f t="shared" ref="H417" si="152">SUM(H411:H416)</f>
        <v>0</v>
      </c>
      <c r="I417" s="21">
        <f t="shared" ref="I417" si="153">SUM(I411:I416)</f>
        <v>0</v>
      </c>
      <c r="J417" s="21">
        <f t="shared" ref="J417" si="154">SUM(J411:J416)</f>
        <v>0</v>
      </c>
      <c r="K417" s="27"/>
      <c r="L417" s="21">
        <f t="shared" ref="L417" ca="1" si="155">SUM(L411:L419)</f>
        <v>0</v>
      </c>
    </row>
    <row r="418" spans="1:12" ht="15" x14ac:dyDescent="0.25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 x14ac:dyDescent="0.25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 x14ac:dyDescent="0.25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 x14ac:dyDescent="0.25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 x14ac:dyDescent="0.2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 x14ac:dyDescent="0.2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156">SUM(G418:G423)</f>
        <v>0</v>
      </c>
      <c r="H424" s="21">
        <f t="shared" ref="H424" si="157">SUM(H418:H423)</f>
        <v>0</v>
      </c>
      <c r="I424" s="21">
        <f t="shared" ref="I424" si="158">SUM(I418:I423)</f>
        <v>0</v>
      </c>
      <c r="J424" s="21">
        <f t="shared" ref="J424" si="159">SUM(J418:J423)</f>
        <v>0</v>
      </c>
      <c r="K424" s="27"/>
      <c r="L424" s="21">
        <f ca="1">SUM(L418:L425)</f>
        <v>0</v>
      </c>
    </row>
    <row r="425" spans="1:12" ht="15.75" customHeight="1" thickBot="1" x14ac:dyDescent="0.25">
      <c r="A425" s="31">
        <f>A384</f>
        <v>2</v>
      </c>
      <c r="B425" s="32">
        <f>B384</f>
        <v>5</v>
      </c>
      <c r="C425" s="70" t="s">
        <v>4</v>
      </c>
      <c r="D425" s="71"/>
      <c r="E425" s="33"/>
      <c r="F425" s="34">
        <f>F424+F417+F410+F405+F395+F391</f>
        <v>1150</v>
      </c>
      <c r="G425" s="34">
        <f>G424+G417+G410+G405+G395+G391</f>
        <v>65.400000000000006</v>
      </c>
      <c r="H425" s="34">
        <f>H424+H417+H410+H405+H395+H391</f>
        <v>56.400000000000006</v>
      </c>
      <c r="I425" s="34">
        <f>I424+I417+I410+I405+I395+I391</f>
        <v>169.5</v>
      </c>
      <c r="J425" s="34">
        <f>J424+J417+J410+J405+J395+J391</f>
        <v>1205.5999999999999</v>
      </c>
      <c r="K425" s="35"/>
      <c r="L425" s="34">
        <f t="shared" ref="L425" ca="1" si="160">L391+L395+L405+L410+L417+L424</f>
        <v>0</v>
      </c>
    </row>
    <row r="426" spans="1:12" ht="13.5" thickBot="1" x14ac:dyDescent="0.25">
      <c r="A426" s="29"/>
      <c r="B426" s="30"/>
      <c r="C426" s="72" t="s">
        <v>5</v>
      </c>
      <c r="D426" s="72"/>
      <c r="E426" s="72"/>
      <c r="F426" s="37" t="e">
        <f>(F47+F89+F131+F173+F215+F257+F299+F341+F383+F425+#REF!+#REF!+#REF!+#REF!)/(IF(F47=0,0,1)+IF(F89=0,0,1)+IF(F131=0,0,1)+IF(F173=0,0,1)+IF(F215=0,0,1)+IF(F257=0,0,1)+IF(F299=0,0,1)+IF(F341=0,0,1)+IF(F383=0,0,1)+IF(F425=0,0,1)+IF(#REF!=0,0,1)+IF(#REF!=0,0,1)+IF(#REF!=0,0,1)+IF(#REF!=0,0,1))</f>
        <v>#REF!</v>
      </c>
      <c r="G426" s="37" t="e">
        <f>(G47+G89+G131+G173+G215+G257+G299+G341+G383+G425+#REF!+#REF!+#REF!+#REF!)/(IF(G47=0,0,1)+IF(G89=0,0,1)+IF(G131=0,0,1)+IF(G173=0,0,1)+IF(G215=0,0,1)+IF(G257=0,0,1)+IF(G299=0,0,1)+IF(G341=0,0,1)+IF(G383=0,0,1)+IF(G425=0,0,1)+IF(#REF!=0,0,1)+IF(#REF!=0,0,1)+IF(#REF!=0,0,1)+IF(#REF!=0,0,1))</f>
        <v>#REF!</v>
      </c>
      <c r="H426" s="37" t="e">
        <f>(H47+H89+H131+H173+H215+H257+H299+H341+H383+H425+#REF!+#REF!+#REF!+#REF!)/(IF(H47=0,0,1)+IF(H89=0,0,1)+IF(H131=0,0,1)+IF(H173=0,0,1)+IF(H215=0,0,1)+IF(H257=0,0,1)+IF(H299=0,0,1)+IF(H341=0,0,1)+IF(H383=0,0,1)+IF(H425=0,0,1)+IF(#REF!=0,0,1)+IF(#REF!=0,0,1)+IF(#REF!=0,0,1)+IF(#REF!=0,0,1))</f>
        <v>#REF!</v>
      </c>
      <c r="I426" s="37" t="e">
        <f>(I47+I89+I131+I173+I215+I257+I299+I341+I383+I425+#REF!+#REF!+#REF!+#REF!)/(IF(I47=0,0,1)+IF(I89=0,0,1)+IF(I131=0,0,1)+IF(I173=0,0,1)+IF(I215=0,0,1)+IF(I257=0,0,1)+IF(I299=0,0,1)+IF(I341=0,0,1)+IF(I383=0,0,1)+IF(I425=0,0,1)+IF(#REF!=0,0,1)+IF(#REF!=0,0,1)+IF(#REF!=0,0,1)+IF(#REF!=0,0,1))</f>
        <v>#REF!</v>
      </c>
      <c r="J426" s="37" t="e">
        <f>(J47+J89+J131+J173+J215+J257+J299+J341+J383+J425+#REF!+#REF!+#REF!+#REF!)/(IF(J47=0,0,1)+IF(J89=0,0,1)+IF(J131=0,0,1)+IF(J173=0,0,1)+IF(J215=0,0,1)+IF(J257=0,0,1)+IF(J299=0,0,1)+IF(J341=0,0,1)+IF(J383=0,0,1)+IF(J425=0,0,1)+IF(#REF!=0,0,1)+IF(#REF!=0,0,1)+IF(#REF!=0,0,1)+IF(#REF!=0,0,1))</f>
        <v>#REF!</v>
      </c>
      <c r="K426" s="37"/>
      <c r="L426" s="37" t="e">
        <f ca="1">(L47+L89+L131+L173+L215+L257+L299+L341+L383+L425+#REF!+#REF!+#REF!+#REF!)/(IF(L47=0,0,1)+IF(L89=0,0,1)+IF(L131=0,0,1)+IF(L173=0,0,1)+IF(L215=0,0,1)+IF(L257=0,0,1)+IF(L299=0,0,1)+IF(L341=0,0,1)+IF(L383=0,0,1)+IF(L425=0,0,1)+IF(#REF!=0,0,1)+IF(#REF!=0,0,1)+IF(#REF!=0,0,1)+IF(#REF!=0,0,1))</f>
        <v>#DIV/0!</v>
      </c>
    </row>
  </sheetData>
  <sheetProtection formatCells="0"/>
  <mergeCells count="14">
    <mergeCell ref="C1:E1"/>
    <mergeCell ref="H1:K1"/>
    <mergeCell ref="H2:K2"/>
    <mergeCell ref="C89:D89"/>
    <mergeCell ref="C426:E426"/>
    <mergeCell ref="C341:D341"/>
    <mergeCell ref="C383:D383"/>
    <mergeCell ref="C425:D425"/>
    <mergeCell ref="C299:D299"/>
    <mergeCell ref="C131:D131"/>
    <mergeCell ref="C173:D173"/>
    <mergeCell ref="C215:D215"/>
    <mergeCell ref="C257:D257"/>
    <mergeCell ref="C47:D4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2025-04-07T09:19:19Z</cp:lastPrinted>
  <dcterms:created xsi:type="dcterms:W3CDTF">2022-05-16T14:23:56Z</dcterms:created>
  <dcterms:modified xsi:type="dcterms:W3CDTF">2025-04-07T09:45:09Z</dcterms:modified>
</cp:coreProperties>
</file>